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3250" windowHeight="13170"/>
  </bookViews>
  <sheets>
    <sheet name="rekapitulace" sheetId="3" r:id="rId1"/>
    <sheet name="Rozpočet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D091109">#REF!</definedName>
    <definedName name="__MAIN2__">#REF!</definedName>
    <definedName name="__MAIN3__">#REF!</definedName>
    <definedName name="__T1__">'[1]méně práce'!#REF!</definedName>
    <definedName name="__T2__">'[1]méně práce'!#REF!</definedName>
    <definedName name="__T3__">'[1]méně práce'!#REF!</definedName>
    <definedName name="__T4__">'[1]méně práce'!#REF!</definedName>
    <definedName name="__TE0__">#REF!</definedName>
    <definedName name="__TE1__">#REF!</definedName>
    <definedName name="__TE2__">#REF!</definedName>
    <definedName name="__TE3__">#REF!</definedName>
    <definedName name="__TR0__">#REF!</definedName>
    <definedName name="__TR1__">#REF!</definedName>
    <definedName name="__TR2__">#REF!</definedName>
    <definedName name="_2Q2000CZ_FV_bez_61_a_ž_52_a_53">#REF!</definedName>
    <definedName name="_a">#REF!</definedName>
    <definedName name="_abc_">#REF!</definedName>
    <definedName name="_BPK1">[2]Položky!#REF!</definedName>
    <definedName name="_BPK2">[2]Položky!#REF!</definedName>
    <definedName name="_BPK3">[2]Položky!#REF!</definedName>
    <definedName name="_D091109">#REF!</definedName>
    <definedName name="_odd1">#REF!</definedName>
    <definedName name="_odd11">#REF!</definedName>
    <definedName name="_odd12">#REF!</definedName>
    <definedName name="_odd13">#REF!</definedName>
    <definedName name="_odd14">#REF!</definedName>
    <definedName name="_odd15">#REF!</definedName>
    <definedName name="_odd16">#REF!</definedName>
    <definedName name="_odd2">#REF!</definedName>
    <definedName name="_odd21">#REF!</definedName>
    <definedName name="_odd22">#REF!</definedName>
    <definedName name="_odd23">#REF!</definedName>
    <definedName name="_odd24">#REF!</definedName>
    <definedName name="_odd25">#REF!</definedName>
    <definedName name="_odd26">#REF!</definedName>
    <definedName name="_odd3">#REF!</definedName>
    <definedName name="_odd31">#REF!</definedName>
    <definedName name="_odd32">#REF!</definedName>
    <definedName name="_odd33">#REF!</definedName>
    <definedName name="_odd34">#REF!</definedName>
    <definedName name="_odd35">#REF!</definedName>
    <definedName name="_odd36">#REF!</definedName>
    <definedName name="_odd37">#REF!</definedName>
    <definedName name="_odd38">#REF!</definedName>
    <definedName name="_odd4">#REF!</definedName>
    <definedName name="_odd41">#REF!</definedName>
    <definedName name="_odd42">#REF!</definedName>
    <definedName name="_odd43">#REF!</definedName>
    <definedName name="_odd44">#REF!</definedName>
    <definedName name="_odd45">#REF!</definedName>
    <definedName name="_odd46">#REF!</definedName>
    <definedName name="_odd5">#REF!</definedName>
    <definedName name="_odd51">#REF!</definedName>
    <definedName name="_odd52">#REF!</definedName>
    <definedName name="_odd53">#REF!</definedName>
    <definedName name="_odd54">#REF!</definedName>
    <definedName name="_odd55">#REF!</definedName>
    <definedName name="_odd56">#REF!</definedName>
    <definedName name="_odd57">#REF!</definedName>
    <definedName name="_odd58">#REF!</definedName>
    <definedName name="_odd59">#REF!</definedName>
    <definedName name="_odd6">#REF!</definedName>
    <definedName name="_odd61">#REF!</definedName>
    <definedName name="_odd62">#REF!</definedName>
    <definedName name="_odd63">#REF!</definedName>
    <definedName name="_odd64">#REF!</definedName>
    <definedName name="_odd7">#REF!</definedName>
    <definedName name="_odd71">#REF!</definedName>
    <definedName name="_odd711">#REF!</definedName>
    <definedName name="_odd712">#REF!</definedName>
    <definedName name="_odd713">#REF!</definedName>
    <definedName name="_odd714">#REF!</definedName>
    <definedName name="_odd715">#REF!</definedName>
    <definedName name="_odd716">#REF!</definedName>
    <definedName name="_odd717">#REF!</definedName>
    <definedName name="_odd718">#REF!</definedName>
    <definedName name="_odd719">#REF!</definedName>
    <definedName name="_odd72">#REF!</definedName>
    <definedName name="_odd721">#REF!</definedName>
    <definedName name="_odd7210">#REF!</definedName>
    <definedName name="_odd722">#REF!</definedName>
    <definedName name="_odd723">#REF!</definedName>
    <definedName name="_odd724">#REF!</definedName>
    <definedName name="_odd725">#REF!</definedName>
    <definedName name="_odd726">#REF!</definedName>
    <definedName name="_odd727">#REF!</definedName>
    <definedName name="_odd728">#REF!</definedName>
    <definedName name="_odd729">#REF!</definedName>
    <definedName name="_odd8">#REF!</definedName>
    <definedName name="_odd81">#REF!</definedName>
    <definedName name="_odd82">#REF!</definedName>
    <definedName name="_odd83">#REF!</definedName>
    <definedName name="_odd84">#REF!</definedName>
    <definedName name="_odd85">#REF!</definedName>
    <definedName name="_odd86">#REF!</definedName>
    <definedName name="_odd87">#REF!</definedName>
    <definedName name="_odd88">#REF!</definedName>
    <definedName name="_odd89">#REF!</definedName>
    <definedName name="_odd9">#REF!</definedName>
    <definedName name="_Order1" hidden="1">255</definedName>
    <definedName name="_Order2" hidden="1">255</definedName>
    <definedName name="_rek1">#REF!</definedName>
    <definedName name="_rek11">#REF!</definedName>
    <definedName name="_rek12">#REF!</definedName>
    <definedName name="_rek13">#REF!</definedName>
    <definedName name="_rek14">#REF!</definedName>
    <definedName name="_rek15">#REF!</definedName>
    <definedName name="_rek16">#REF!</definedName>
    <definedName name="_rek2">#REF!</definedName>
    <definedName name="_rek21">#REF!</definedName>
    <definedName name="_rek22">#REF!</definedName>
    <definedName name="_rek23">#REF!</definedName>
    <definedName name="_rek24">#REF!</definedName>
    <definedName name="_rek25">#REF!</definedName>
    <definedName name="_rek26">#REF!</definedName>
    <definedName name="_rek3">#REF!</definedName>
    <definedName name="_rek31">#REF!</definedName>
    <definedName name="_rek32">#REF!</definedName>
    <definedName name="_rek33">#REF!</definedName>
    <definedName name="_rek34">#REF!</definedName>
    <definedName name="_rek35">#REF!</definedName>
    <definedName name="_rek36">#REF!</definedName>
    <definedName name="_rek37">#REF!</definedName>
    <definedName name="_rek38">#REF!</definedName>
    <definedName name="_rek39">#REF!</definedName>
    <definedName name="_rek4">#REF!</definedName>
    <definedName name="_rek41">#REF!</definedName>
    <definedName name="_rek42">#REF!</definedName>
    <definedName name="_rek43">#REF!</definedName>
    <definedName name="_rek44">#REF!</definedName>
    <definedName name="_rek45">#REF!</definedName>
    <definedName name="_rek46">#REF!</definedName>
    <definedName name="_rek5">#REF!</definedName>
    <definedName name="_rek51">#REF!</definedName>
    <definedName name="_rek52">#REF!</definedName>
    <definedName name="_rek53">#REF!</definedName>
    <definedName name="_rek54">#REF!</definedName>
    <definedName name="_rek55">#REF!</definedName>
    <definedName name="_rek56">#REF!</definedName>
    <definedName name="_rek57">#REF!</definedName>
    <definedName name="_rek58">#REF!</definedName>
    <definedName name="_rek59">#REF!</definedName>
    <definedName name="_rek6">#REF!</definedName>
    <definedName name="_rek61">#REF!</definedName>
    <definedName name="_rek62">#REF!</definedName>
    <definedName name="_rek63">#REF!</definedName>
    <definedName name="_rek64">#REF!</definedName>
    <definedName name="_rek7">#REF!</definedName>
    <definedName name="_rek71">#REF!</definedName>
    <definedName name="_rek711">#REF!</definedName>
    <definedName name="_rek712">#REF!</definedName>
    <definedName name="_rek713">#REF!</definedName>
    <definedName name="_rek714">#REF!</definedName>
    <definedName name="_rek715">#REF!</definedName>
    <definedName name="_rek716">#REF!</definedName>
    <definedName name="_rek717">#REF!</definedName>
    <definedName name="_rek718">#REF!</definedName>
    <definedName name="_rek719">#REF!</definedName>
    <definedName name="_rek72">#REF!</definedName>
    <definedName name="_rek721">#REF!</definedName>
    <definedName name="_rek7210">#REF!</definedName>
    <definedName name="_rek722">#REF!</definedName>
    <definedName name="_rek723">#REF!</definedName>
    <definedName name="_rek724">#REF!</definedName>
    <definedName name="_rek725">#REF!</definedName>
    <definedName name="_rek726">#REF!</definedName>
    <definedName name="_rek727">#REF!</definedName>
    <definedName name="_rek728">#REF!</definedName>
    <definedName name="_rek729">#REF!</definedName>
    <definedName name="_rek8">#REF!</definedName>
    <definedName name="_rek81">#REF!</definedName>
    <definedName name="_rek9">#REF!</definedName>
    <definedName name="_t1">'[1]méně práce'!#REF!</definedName>
    <definedName name="_vr1000">#REF!</definedName>
    <definedName name="_vr1060">#REF!</definedName>
    <definedName name="_vr1180">#REF!</definedName>
    <definedName name="_vr1200">#REF!</definedName>
    <definedName name="_vr1400">#REF!</definedName>
    <definedName name="_vr630">#REF!</definedName>
    <definedName name="_vr880">#REF!</definedName>
    <definedName name="_vr900">#REF!</definedName>
    <definedName name="_vrt630">#REF!</definedName>
    <definedName name="_zr1180">#REF!</definedName>
    <definedName name="_zr1200">#REF!</definedName>
    <definedName name="_zr1400">#REF!</definedName>
    <definedName name="_zr880">#REF!</definedName>
    <definedName name="a">'[3]Krycí list'!$A$13</definedName>
    <definedName name="AAA">'[4]01 01 '!#REF!</definedName>
    <definedName name="AAA_1">'[5]01 01 '!#REF!</definedName>
    <definedName name="AAA_10">#REF!</definedName>
    <definedName name="AAA_11">#REF!</definedName>
    <definedName name="AAA_4">'[4]01 01 '!#REF!</definedName>
    <definedName name="AAA_9">#REF!</definedName>
    <definedName name="abc">#REF!</definedName>
    <definedName name="ACwvu.Skryté." hidden="1">#REF!</definedName>
    <definedName name="ADKM">#REF!</definedName>
    <definedName name="afterdetail_rkap">'[6]STK(1)'!#REF!</definedName>
    <definedName name="afterdetail_rozpocty">'[6]STK(1)'!#REF!</definedName>
    <definedName name="afterdetail_rozpocty_rkap">[7]ACS!#REF!</definedName>
    <definedName name="afterdetail_rozpocty_rozpocty">[7]ACS!#REF!</definedName>
    <definedName name="Analog">#REF!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sadsad">#REF!</definedName>
    <definedName name="Autokont">'[6]STK(4)'!#REF!</definedName>
    <definedName name="AUTOMATICKÉ_HLÁSIČE_S_PŘÍSLUŠENSTVÍM">#REF!</definedName>
    <definedName name="avf" hidden="1">{#N/A,#N/A,TRUE,"Krycí list"}</definedName>
    <definedName name="b" hidden="1">#REF!</definedName>
    <definedName name="bb" hidden="1">#REF!</definedName>
    <definedName name="before_rkap">'[6]STK(1)'!#REF!</definedName>
    <definedName name="before_rozpocty">'[6]STK(1)'!#REF!</definedName>
    <definedName name="beforeafterdetail_rozpocty.Poznamka2.1">'[6]STK(1)'!#REF!</definedName>
    <definedName name="beforeafterdetail_rozpocty_rozpocty.Poznamka2.1">[7]ACS!#REF!</definedName>
    <definedName name="beforedetail_rozpocty">'[6]STK(1)'!#REF!</definedName>
    <definedName name="beforetop_rkap">'[6]STK(1)'!#REF!</definedName>
    <definedName name="betonp">#REF!</definedName>
    <definedName name="bghrerr">#REF!</definedName>
    <definedName name="bhvfdgvf">#REF!</definedName>
    <definedName name="blb">#REF!</definedName>
    <definedName name="BMZ__INTEGRAL">#REF!</definedName>
    <definedName name="body_hlavy">'[6]STK(1)'!#REF!</definedName>
    <definedName name="body_kapitoly">'[8]BMZ Integral(1)'!#REF!</definedName>
    <definedName name="body_list_rkap">'[8]BMZ Integral(1)'!#REF!</definedName>
    <definedName name="body_lua_kapitoly">'[9]TR+NN+VO'!#REF!</definedName>
    <definedName name="body_lua_list_kapitoly">'[9]TR+NN+VO'!#REF!</definedName>
    <definedName name="body_lua_master.0">'[9]TR+NN+VO'!#REF!</definedName>
    <definedName name="body_lua_master.2">'[9]TR+NN+VO'!#REF!</definedName>
    <definedName name="body_lua_typy.0">'[9]TR+NN+VO'!#REF!</definedName>
    <definedName name="body_lua_typy.2">'[9]TR+NN+VO'!#REF!</definedName>
    <definedName name="body_memrekapdph">[7]ACS!#REF!</definedName>
    <definedName name="body_phlavy">[7]ACS!#REF!</definedName>
    <definedName name="body_phlavy1">#REF!</definedName>
    <definedName name="body_prekap">[7]ACS!#REF!</definedName>
    <definedName name="body_rkap">'[6]STK(1)'!#REF!</definedName>
    <definedName name="body_rozpocty">'[6]STK(1)'!#REF!</definedName>
    <definedName name="body_rozpocty_rkap">[7]ACS!#REF!</definedName>
    <definedName name="body_rozpocty_rozpocty">[7]ACS!#REF!</definedName>
    <definedName name="body_rozpocty_rpolozky">[7]ACS!#REF!</definedName>
    <definedName name="body_rozpocty_rpolozky.Poznamka2">[7]ACS!#REF!</definedName>
    <definedName name="body_rozpočty">'[6]STK(1)'!#REF!</definedName>
    <definedName name="body_rpolozky">'[6]STK(1)'!#REF!</definedName>
    <definedName name="body_rpolozky.Poznamka2">'[6]STK(1)'!#REF!</definedName>
    <definedName name="body_sumpolozky.0">'[8]BMZ Integral(1)'!#REF!</definedName>
    <definedName name="body_sumpolozky.1">'[8]BMZ Integral(1)'!#REF!</definedName>
    <definedName name="body_sumpolozky.2">'[8]BMZ Integral(1)'!#REF!</definedName>
    <definedName name="body_typy.0">'[8]BMZ Integral(1)'!#REF!</definedName>
    <definedName name="body_typy.1">'[8]BMZ Integral(1)'!#REF!</definedName>
    <definedName name="body_typy.2">'[8]BMZ Integral(1)'!#REF!</definedName>
    <definedName name="bsystem">#REF!</definedName>
    <definedName name="cancel" hidden="1">#REF!</definedName>
    <definedName name="celkembezdph">[7]ACS!#REF!</definedName>
    <definedName name="celkemsdph">[7]ACS!#REF!</definedName>
    <definedName name="celkemsdph.Poznamka2">'[6]STK(1)'!#REF!</definedName>
    <definedName name="celklemsdph">[7]ACS!#REF!</definedName>
    <definedName name="celkrozp">#REF!</definedName>
    <definedName name="Cena">#REF!</definedName>
    <definedName name="CENA_CELKEM">#REF!</definedName>
    <definedName name="CENA_CELKEM_FIX">#REF!</definedName>
    <definedName name="CENA_FIX_WIEN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eník">[10]KATALOG!$A$3:$E$857</definedName>
    <definedName name="cisloobjektu">'[2]110;220'!$A$4</definedName>
    <definedName name="cislostavby">'[2]110;220'!$A$6</definedName>
    <definedName name="CisloStavby_1">#REF!</definedName>
    <definedName name="dadresa">#REF!</definedName>
    <definedName name="dadresa_1">#REF!</definedName>
    <definedName name="dadresa_4">#REF!</definedName>
    <definedName name="_xlnm.Database">#REF!</definedName>
    <definedName name="Datum">'[2]110;220'!$B$26</definedName>
    <definedName name="debil">#REF!</definedName>
    <definedName name="detail_T4">#REF!</definedName>
    <definedName name="dfdaf">#REF!</definedName>
    <definedName name="DIČ">#REF!</definedName>
    <definedName name="DIČ_1">#REF!</definedName>
    <definedName name="DIČ_4">#REF!</definedName>
    <definedName name="Dil">[2]Rekapitulace!$A$6</definedName>
    <definedName name="Dispečink">[11]MaR!#REF!</definedName>
    <definedName name="DKGJSDGS">#REF!</definedName>
    <definedName name="dmisto">#REF!</definedName>
    <definedName name="dmisto_1">#REF!</definedName>
    <definedName name="dmisto_4">#REF!</definedName>
    <definedName name="Dodavka">[2]Rekapitulace!$G$38</definedName>
    <definedName name="Dodavka0">[2]Položky!#REF!</definedName>
    <definedName name="Dodavka0_1">'[5]01 01 '!#REF!</definedName>
    <definedName name="Dodavka0_10">#REF!</definedName>
    <definedName name="Dodavka0_11">#REF!</definedName>
    <definedName name="Dodavka0_4">'[4]01 01 '!#REF!</definedName>
    <definedName name="Dodavka0_9">#REF!</definedName>
    <definedName name="dpsc">#REF!</definedName>
    <definedName name="dpsc_1">#REF!</definedName>
    <definedName name="dpsc_4">#REF!</definedName>
    <definedName name="dsfbhbg">#REF!</definedName>
    <definedName name="dveře_patra">#REF!</definedName>
    <definedName name="dveře_suterén">#REF!</definedName>
    <definedName name="eC_Rekapitulace">#REF!</definedName>
    <definedName name="end_rnakl">#REF!</definedName>
    <definedName name="end_rozpocty">'[6]STK(1)'!#REF!</definedName>
    <definedName name="end_rozpocty_rozpocty">[7]ACS!#REF!</definedName>
    <definedName name="er">#REF!</definedName>
    <definedName name="Est_copy_první">#REF!</definedName>
    <definedName name="Est_poslední">#REF!</definedName>
    <definedName name="Est_první">#REF!</definedName>
    <definedName name="euroCALC">#REF!</definedName>
    <definedName name="Excel_BuiltIn__FilterDatabase_10">#REF!</definedName>
    <definedName name="Excel_BuiltIn__FilterDatabase_2">#REF!</definedName>
    <definedName name="Excel_BuiltIn__FilterDatabase_3">#REF!</definedName>
    <definedName name="Excel_BuiltIn__FilterDatabase_4">#REF!</definedName>
    <definedName name="Excel_BuiltIn__FilterDatabase_5">#REF!</definedName>
    <definedName name="Excel_BuiltIn__FilterDatabase_6">#REF!</definedName>
    <definedName name="Excel_BuiltIn__FilterDatabase_8">#REF!</definedName>
    <definedName name="Excel_BuiltIn__FilterDatabase_9">#REF!</definedName>
    <definedName name="exter1">#REF!</definedName>
    <definedName name="ff">#REF!</definedName>
    <definedName name="firmy_rozpocty.0">[7]ACS!#REF!</definedName>
    <definedName name="firmy_rozpocty.1">[7]ACS!#REF!</definedName>
    <definedName name="firmy_rozpocty_pozn.Poznamka2">[7]ACS!#REF!</definedName>
    <definedName name="foot_Validity">#REF!</definedName>
    <definedName name="G___P__">#REF!</definedName>
    <definedName name="GKoef_Mat">[12]Param!$B$6</definedName>
    <definedName name="GKoef_Work">[12]Param!$B$5</definedName>
    <definedName name="header_Date">#REF!</definedName>
    <definedName name="header_Firm">#REF!</definedName>
    <definedName name="header_Hicom">#REF!</definedName>
    <definedName name="header_Person">#REF!</definedName>
    <definedName name="header_rozpocty_rozpocty">'[9]TR+NN+VO'!#REF!</definedName>
    <definedName name="hlavab">#REF!</definedName>
    <definedName name="hlavav">#REF!</definedName>
    <definedName name="Hlavička">[11]MaR!#REF!</definedName>
    <definedName name="HodLV_1">[12]Param!$B$7</definedName>
    <definedName name="HodLV_2">[12]Param!$B$8</definedName>
    <definedName name="HodLV_3">[12]Param!$B$9</definedName>
    <definedName name="hovado">#REF!</definedName>
    <definedName name="hovno">#REF!</definedName>
    <definedName name="hrubá_fasáda">#REF!</definedName>
    <definedName name="HSV">[2]Rekapitulace!$E$38</definedName>
    <definedName name="HSV_">'[4]01 01 '!#REF!</definedName>
    <definedName name="HSV__1">'[5]01 01 '!#REF!</definedName>
    <definedName name="HSV__10">#REF!</definedName>
    <definedName name="HSV__11">#REF!</definedName>
    <definedName name="HSV__4">'[4]01 01 '!#REF!</definedName>
    <definedName name="HSV__9">#REF!</definedName>
    <definedName name="HSV0">[2]Položky!#REF!</definedName>
    <definedName name="HSV0_1">'[5]01 01 '!#REF!</definedName>
    <definedName name="HSV0_10">#REF!</definedName>
    <definedName name="HSV0_11">#REF!</definedName>
    <definedName name="HSV0_4">'[4]01 01 '!#REF!</definedName>
    <definedName name="HSV0_9">#REF!</definedName>
    <definedName name="HZS">[2]Rekapitulace!$I$38</definedName>
    <definedName name="HZS0">[2]Položky!#REF!</definedName>
    <definedName name="HZS0_1">'[5]01 01 '!#REF!</definedName>
    <definedName name="HZS0_10">#REF!</definedName>
    <definedName name="HZS0_11">#REF!</definedName>
    <definedName name="HZS0_4">'[4]01 01 '!#REF!</definedName>
    <definedName name="HZS0_9">#REF!</definedName>
    <definedName name="IČO">#REF!</definedName>
    <definedName name="IČO_1">#REF!</definedName>
    <definedName name="IČO_4">#REF!</definedName>
    <definedName name="indexeps">[13]EPS!#REF!</definedName>
    <definedName name="indexer">[13]ER!#REF!</definedName>
    <definedName name="indexezs">[14]SintonySI411!#REF!</definedName>
    <definedName name="Integr_poslední">#REF!</definedName>
    <definedName name="IntegralC">#REF!</definedName>
    <definedName name="inter1">#REF!</definedName>
    <definedName name="izuiizu">#REF!</definedName>
    <definedName name="JKSO">'[2]110;220'!$F$4</definedName>
    <definedName name="juřžřžý">#REF!</definedName>
    <definedName name="jzzuggt">#REF!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kk">#REF!</definedName>
    <definedName name="Kod">#REF!</definedName>
    <definedName name="Koef">[12]Param!$B$2</definedName>
    <definedName name="Koef_Mat">[12]Param!$B$4</definedName>
    <definedName name="Koef_Work">[12]Param!$B$3</definedName>
    <definedName name="koeficientpreceneni">'[6]STK(4)'!#REF!</definedName>
    <definedName name="koefpronabídky">[15]CELKEM!$I$12</definedName>
    <definedName name="kompl">#REF!</definedName>
    <definedName name="konec">#REF!</definedName>
    <definedName name="kurz">#REF!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lkjl">#REF!</definedName>
    <definedName name="lůkmlkm">#REF!</definedName>
    <definedName name="marže_aktivpr">#REF!</definedName>
    <definedName name="marže_silno">#REF!</definedName>
    <definedName name="marže_struktura">#REF!</definedName>
    <definedName name="marže_ups">#REF!</definedName>
    <definedName name="marže_ups_inst">#REF!</definedName>
    <definedName name="marže_žlaby">#REF!</definedName>
    <definedName name="MDKM">#REF!</definedName>
    <definedName name="MJ">'[2]110;220'!$G$4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nolog">#REF!</definedName>
    <definedName name="Mont">[2]Rekapitulace!$H$38</definedName>
    <definedName name="Mont_">'[4]01 01 '!#REF!</definedName>
    <definedName name="Mont__1">'[5]01 01 '!#REF!</definedName>
    <definedName name="Mont__10">#REF!</definedName>
    <definedName name="Mont__11">#REF!</definedName>
    <definedName name="Mont__4">'[4]01 01 '!#REF!</definedName>
    <definedName name="Mont__9">#REF!</definedName>
    <definedName name="Montaz0">[2]Položky!#REF!</definedName>
    <definedName name="Montaz0_1">'[5]01 01 '!#REF!</definedName>
    <definedName name="Montaz0_10">#REF!</definedName>
    <definedName name="Montaz0_11">#REF!</definedName>
    <definedName name="Montaz0_4">'[4]01 01 '!#REF!</definedName>
    <definedName name="Montaz0_9">#REF!</definedName>
    <definedName name="mts">#REF!</definedName>
    <definedName name="n">#REF!</definedName>
    <definedName name="NADSTAVBOVÝ_SYSTÉM_MCT_4">#REF!</definedName>
    <definedName name="NÁHRADNÍ_DÍLY">#REF!</definedName>
    <definedName name="Nákup_Autocont">'[6]STK(4)'!#REF!</definedName>
    <definedName name="NazevDilu">[2]Rekapitulace!$B$6</definedName>
    <definedName name="nazevobjektu">'[2]110;220'!$C$4</definedName>
    <definedName name="NazevObjektu_1">#REF!</definedName>
    <definedName name="nazevstavby">'[2]110;220'!$C$6</definedName>
    <definedName name="NazevStavby_1">#REF!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bezdívky_van">#REF!</definedName>
    <definedName name="obch_sleva">#REF!</definedName>
    <definedName name="Objednatel">'[2]110;220'!$C$8</definedName>
    <definedName name="Objednatel_1">#REF!</definedName>
    <definedName name="Objekt">#REF!</definedName>
    <definedName name="Objekt_1">#REF!</definedName>
    <definedName name="_xlnm.Print_Area" localSheetId="0">rekapitulace!$A$1:$E$32</definedName>
    <definedName name="_xlnm.Print_Area" localSheetId="1">Rozpočet!$A$1:$J$228</definedName>
    <definedName name="obvod_hliník">#REF!</definedName>
    <definedName name="obvod_oken_1.np">#REF!</definedName>
    <definedName name="obvod_oken_suterén">#REF!</definedName>
    <definedName name="obvod_oken_typické">#REF!</definedName>
    <definedName name="obvod_oken_ustupující">#REF!</definedName>
    <definedName name="obvod_suteren">#REF!</definedName>
    <definedName name="ocenění_S5">#REF!</definedName>
    <definedName name="odd81ELO">#REF!</definedName>
    <definedName name="odic">#REF!</definedName>
    <definedName name="odic_1">#REF!</definedName>
    <definedName name="odvodnění_S1">#REF!</definedName>
    <definedName name="odvoz">#REF!</definedName>
    <definedName name="oico">#REF!</definedName>
    <definedName name="oico_1">#REF!</definedName>
    <definedName name="omisto">#REF!</definedName>
    <definedName name="omisto_1">#REF!</definedName>
    <definedName name="omítka_keraštuk">#REF!</definedName>
    <definedName name="onazev">#REF!</definedName>
    <definedName name="onazev_1">#REF!</definedName>
    <definedName name="opsc">#REF!</definedName>
    <definedName name="opsc_1">#REF!</definedName>
    <definedName name="partneri.0">#REF!</definedName>
    <definedName name="partneri.1">#REF!</definedName>
    <definedName name="pilotav">#REF!</definedName>
    <definedName name="plocha_A1">#REF!</definedName>
    <definedName name="plocha_A2">#REF!</definedName>
    <definedName name="plocha_A3">#REF!</definedName>
    <definedName name="plocha_hliník">#REF!</definedName>
    <definedName name="plocha_oken_1.np">#REF!</definedName>
    <definedName name="plocha_oken_suterén">#REF!</definedName>
    <definedName name="plocha_oken_typické">#REF!</definedName>
    <definedName name="plocha_oken_ustupující">#REF!</definedName>
    <definedName name="Pocet_Integral">#REF!</definedName>
    <definedName name="PocetMJ">'[2]110;220'!$G$7</definedName>
    <definedName name="podlaha1">#REF!</definedName>
    <definedName name="podlaha10">#REF!</definedName>
    <definedName name="podlaha11">#REF!</definedName>
    <definedName name="podlaha12">#REF!</definedName>
    <definedName name="podlaha13">#REF!</definedName>
    <definedName name="podlaha14">#REF!</definedName>
    <definedName name="podlaha2">#REF!</definedName>
    <definedName name="podlaha3">#REF!</definedName>
    <definedName name="podlaha4">#REF!</definedName>
    <definedName name="podlaha4a">#REF!</definedName>
    <definedName name="podlaha5">#REF!</definedName>
    <definedName name="podlaha6">#REF!</definedName>
    <definedName name="podlaha7">#REF!</definedName>
    <definedName name="podlaha8">#REF!</definedName>
    <definedName name="podlaha9">#REF!</definedName>
    <definedName name="podlahaS01a">#REF!</definedName>
    <definedName name="podlahaS01b">#REF!</definedName>
    <definedName name="podlahaS02">#REF!</definedName>
    <definedName name="podlahaS03a">#REF!</definedName>
    <definedName name="podlahaS03b">#REF!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slední">#REF!</definedName>
    <definedName name="Poznamka">'[2]110;220'!$B$36</definedName>
    <definedName name="POŽÁRNÍ_KABELY">#REF!</definedName>
    <definedName name="prep_rekap">#REF!</definedName>
    <definedName name="prep_schem">#REF!</definedName>
    <definedName name="Print_Area">#REF!</definedName>
    <definedName name="Print_Titles">#REF!</definedName>
    <definedName name="Projekt">#REF!</definedName>
    <definedName name="Projektant">'[2]110;220'!$C$7</definedName>
    <definedName name="provize">#REF!</definedName>
    <definedName name="provize2">#REF!</definedName>
    <definedName name="Přehled">#REF!</definedName>
    <definedName name="Příslušenství">#REF!</definedName>
    <definedName name="PSV">[2]Rekapitulace!$F$38</definedName>
    <definedName name="PSV_">'[4]01 01 '!#REF!</definedName>
    <definedName name="PSV__1">'[5]01 01 '!#REF!</definedName>
    <definedName name="PSV__10">#REF!</definedName>
    <definedName name="PSV__11">#REF!</definedName>
    <definedName name="PSV__4">'[4]01 01 '!#REF!</definedName>
    <definedName name="PSV__9">#REF!</definedName>
    <definedName name="PSV0">[2]Položky!#REF!</definedName>
    <definedName name="PSV0_1">'[5]01 01 '!#REF!</definedName>
    <definedName name="PSV0_10">#REF!</definedName>
    <definedName name="PSV0_11">#REF!</definedName>
    <definedName name="PSV0_4">'[4]01 01 '!#REF!</definedName>
    <definedName name="PSV0_9">#REF!</definedName>
    <definedName name="pulina">#REF!</definedName>
    <definedName name="qq">#REF!</definedName>
    <definedName name="qqq" hidden="1">{#N/A,#N/A,FALSE,"technologie";#N/A,#N/A,FALSE,"technologie"}</definedName>
    <definedName name="qwddsad" localSheetId="0">#REF!</definedName>
    <definedName name="Rok_nabídky">#REF!</definedName>
    <definedName name="rozp" hidden="1">{#N/A,#N/A,TRUE,"Krycí list"}</definedName>
    <definedName name="rozvržení_rozp">#REF!</definedName>
    <definedName name="rt">#REF!</definedName>
    <definedName name="Rwvu.Skryté." hidden="1">#REF!</definedName>
    <definedName name="SazbaDPH1">'[2]110;220'!$C$29</definedName>
    <definedName name="SazbaDPH1_1">#REF!</definedName>
    <definedName name="SazbaDPH1_10">[16]Stavba!$D$19</definedName>
    <definedName name="SazbaDPH1_11">[16]Stavba!$D$19</definedName>
    <definedName name="SazbaDPH1_9">[16]Stavba!$D$19</definedName>
    <definedName name="SazbaDPH2">'[2]110;220'!$C$31</definedName>
    <definedName name="SazbaDPH2_1">#REF!</definedName>
    <definedName name="SazbaDPH2_10">[16]Stavba!$D$21</definedName>
    <definedName name="SazbaDPH2_11">[16]Stavba!$D$21</definedName>
    <definedName name="SazbaDPH2_9">[16]Stavba!$D$21</definedName>
    <definedName name="sdsdsd">#REF!</definedName>
    <definedName name="sdv" hidden="1">{#N/A,#N/A,FALSE,"technologie";#N/A,#N/A,FALSE,"technologie"}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ction_D_Netto">#REF!</definedName>
    <definedName name="SloupecCC">[2]Položky!$G$6</definedName>
    <definedName name="SloupecCC_10">#REF!</definedName>
    <definedName name="SloupecCC_11">#REF!</definedName>
    <definedName name="SloupecCC_9">#REF!</definedName>
    <definedName name="SloupecCDH_10">#REF!</definedName>
    <definedName name="SloupecCDH_11">#REF!</definedName>
    <definedName name="SloupecCDH_9">#REF!</definedName>
    <definedName name="SloupecCisloPol">[2]Položky!$B$6</definedName>
    <definedName name="SloupecCisloPol_10">#REF!</definedName>
    <definedName name="SloupecCisloPol_11">#REF!</definedName>
    <definedName name="SloupecCisloPol_9">#REF!</definedName>
    <definedName name="SloupecCH">#REF!</definedName>
    <definedName name="SloupecCH_10">#REF!</definedName>
    <definedName name="SloupecCH_11">#REF!</definedName>
    <definedName name="SloupecCH_9">#REF!</definedName>
    <definedName name="SloupecJC">[2]Položky!$F$6</definedName>
    <definedName name="SloupecJC_10">#REF!</definedName>
    <definedName name="SloupecJC_11">#REF!</definedName>
    <definedName name="SloupecJC_9">#REF!</definedName>
    <definedName name="SloupecJDH_10">#REF!</definedName>
    <definedName name="SloupecJDH_11">#REF!</definedName>
    <definedName name="SloupecJDH_9">#REF!</definedName>
    <definedName name="SloupecJDM_10">#REF!</definedName>
    <definedName name="SloupecJDM_11">#REF!</definedName>
    <definedName name="SloupecJDM_9">#REF!</definedName>
    <definedName name="SloupecJH">#REF!</definedName>
    <definedName name="SloupecJH_10">#REF!</definedName>
    <definedName name="SloupecJH_11">#REF!</definedName>
    <definedName name="SloupecJH_9">#REF!</definedName>
    <definedName name="SloupecMJ">[2]Položky!$D$6</definedName>
    <definedName name="SloupecMJ_10">#REF!</definedName>
    <definedName name="SloupecMJ_11">#REF!</definedName>
    <definedName name="SloupecMJ_9">#REF!</definedName>
    <definedName name="SloupecMnozstvi">[2]Položky!$E$6</definedName>
    <definedName name="SloupecMnozstvi_10">#REF!</definedName>
    <definedName name="SloupecMnozstvi_11">#REF!</definedName>
    <definedName name="SloupecMnozstvi_9">#REF!</definedName>
    <definedName name="SloupecNazPol">[2]Položky!$C$6</definedName>
    <definedName name="SloupecNazPol_10">#REF!</definedName>
    <definedName name="SloupecNazPol_11">#REF!</definedName>
    <definedName name="SloupecNazPol_9">#REF!</definedName>
    <definedName name="SloupecPC">[2]Položky!$A$6</definedName>
    <definedName name="SloupecPC_10">#REF!</definedName>
    <definedName name="SloupecPC_11">#REF!</definedName>
    <definedName name="SloupecPC_9">#REF!</definedName>
    <definedName name="SOFTWARE">#REF!</definedName>
    <definedName name="SORT">#REF!</definedName>
    <definedName name="Specifikace">#REF!</definedName>
    <definedName name="Spodek">#REF!</definedName>
    <definedName name="ssss">#REF!</definedName>
    <definedName name="STA_M">[12]Param!$B$21</definedName>
    <definedName name="STA_W">[12]Param!$D$21</definedName>
    <definedName name="StavbaCelkem">#REF!</definedName>
    <definedName name="StavbaCelkem_1">#REF!</definedName>
    <definedName name="subslevy">#REF!</definedName>
    <definedName name="sum_kapitoly.0">'[8]BMZ Integral(1)'!#REF!</definedName>
    <definedName name="sum_kapitoly.1">'[8]BMZ Integral(1)'!#REF!</definedName>
    <definedName name="sum_kapitoly.2">'[8]BMZ Integral(1)'!#REF!</definedName>
    <definedName name="sum_list_rkap">'[8]BMZ Integral(1)'!#REF!</definedName>
    <definedName name="sum_lua_list_kapitoly">'[9]TR+NN+VO'!#REF!</definedName>
    <definedName name="sum_lua_master.0">'[9]TR+NN+VO'!#REF!</definedName>
    <definedName name="sum_lua_master.2">'[9]TR+NN+VO'!#REF!</definedName>
    <definedName name="sum_memrekapdph">[7]ACS!#REF!</definedName>
    <definedName name="sum_prekap">[7]ACS!#REF!</definedName>
    <definedName name="sum_rnakl.Poznamka2">#REF!</definedName>
    <definedName name="sum_rnakl.Poznamka2.1">#REF!</definedName>
    <definedName name="summary" hidden="1">{#N/A,#N/A,TRUE,"Krycí list"}</definedName>
    <definedName name="Summary22" hidden="1">#REF!</definedName>
    <definedName name="sumpok">#REF!</definedName>
    <definedName name="SWnákup">#REF!</definedName>
    <definedName name="SWprodej">#REF!</definedName>
    <definedName name="Swvu.Skryté." hidden="1">#REF!</definedName>
    <definedName name="špaleta_hliník">#REF!</definedName>
    <definedName name="špalety_oken_1.np">#REF!</definedName>
    <definedName name="špalety_oken_suterén">#REF!</definedName>
    <definedName name="špalety_oken_typické">#REF!</definedName>
    <definedName name="špalety_oken_ustupující">#REF!</definedName>
    <definedName name="štuková_omítka">#REF!</definedName>
    <definedName name="T4_ESO">#REF!</definedName>
    <definedName name="tab">#REF!</definedName>
    <definedName name="temp." hidden="1">#REF!</definedName>
    <definedName name="TITUL">#REF!</definedName>
    <definedName name="Tlacitka_EX">#REF!,#REF!</definedName>
    <definedName name="top_list_rkap">'[8]BMZ Integral(1)'!#REF!</definedName>
    <definedName name="top_lua_list_kapitoly">'[9]TR+NN+VO'!#REF!</definedName>
    <definedName name="top_memrekapdph">[7]ACS!#REF!</definedName>
    <definedName name="top_phlavy">[7]ACS!#REF!</definedName>
    <definedName name="top_rkap">'[6]STK(1)'!#REF!</definedName>
    <definedName name="top_rozpocty">'[6]STK(1)'!#REF!</definedName>
    <definedName name="top_rozpocty_rkap">[7]ACS!#REF!</definedName>
    <definedName name="top_rpolozky">'[6]STK(1)'!#REF!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tt" hidden="1">#REF!</definedName>
    <definedName name="Typ">[2]Položky!#REF!</definedName>
    <definedName name="Typ_1">'[5]01 01 '!#REF!</definedName>
    <definedName name="Typ_10">#REF!</definedName>
    <definedName name="Typ_11">#REF!</definedName>
    <definedName name="Typ_4">'[4]01 01 '!#REF!</definedName>
    <definedName name="Typ_9">#REF!</definedName>
    <definedName name="uio">#REF!</definedName>
    <definedName name="Ústředny">#REF!</definedName>
    <definedName name="VRN">[2]Rekapitulace!$H$51</definedName>
    <definedName name="VRN_10">#REF!</definedName>
    <definedName name="VRN_11">#REF!</definedName>
    <definedName name="VRN_9">#REF!</definedName>
    <definedName name="VRNKc">[2]Rekapitulace!#REF!</definedName>
    <definedName name="VRNnazev">[2]Rekapitulace!#REF!</definedName>
    <definedName name="VRNNazev_1">'[5]01 01 '!#REF!</definedName>
    <definedName name="VRNNazev_10">#REF!</definedName>
    <definedName name="VRNNazev_11">#REF!</definedName>
    <definedName name="VRNNazev_4">'[4]01 01 '!#REF!</definedName>
    <definedName name="VRNNazev_9">#REF!</definedName>
    <definedName name="VRNproc">[2]Rekapitulace!#REF!</definedName>
    <definedName name="VRNzakl">[2]Rekapitulace!#REF!</definedName>
    <definedName name="výkaz" localSheetId="0">#REF!</definedName>
    <definedName name="výměr" localSheetId="0">#REF!</definedName>
    <definedName name="výpočty">#REF!</definedName>
    <definedName name="vystup">#REF!</definedName>
    <definedName name="VZT">#REF!</definedName>
    <definedName name="wfd" hidden="1">{#N/A,#N/A,TRUE,"Krycí list"}</definedName>
    <definedName name="wrn.cen.nabídka." hidden="1">{#N/A,#N/A,FALSE,"technologie";#N/A,#N/A,FALSE,"technologie"}</definedName>
    <definedName name="wrn.Kontrolní._.rozpočet." hidden="1">{#N/A,#N/A,TRUE,"Krycí list"}</definedName>
    <definedName name="wrn.Kontrolní._.rozpoeet." hidden="1">{#N/A,#N/A,TRUE,"Krycí list"}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X">[17]RH!#REF!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  <definedName name="zahrnsazby">#REF!</definedName>
    <definedName name="zahrnslevy">#REF!</definedName>
    <definedName name="Zakazka">'[2]110;220'!$G$9</definedName>
    <definedName name="Zaklad22">'[2]110;220'!$F$31</definedName>
    <definedName name="Zaklad5">'[2]110;220'!$F$29</definedName>
    <definedName name="Zhotovitel">'[2]110;220'!$E$11</definedName>
    <definedName name="Zhotovitel_1">#REF!</definedName>
    <definedName name="ziiui">#REF!</definedName>
    <definedName name="ZKUŠEBNÍ_A_PROGRAMOVACÍ_PŔÍSTROJE">#REF!</definedName>
    <definedName name="zrk1200">#REF!</definedName>
    <definedName name="zrk1400">#REF!</definedName>
    <definedName name="zuu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2"/>
  <c r="H51"/>
  <c r="F51"/>
  <c r="I51"/>
  <c r="H54"/>
  <c r="F54"/>
  <c r="I54"/>
  <c r="H32"/>
  <c r="F32"/>
  <c r="H89"/>
  <c r="F89"/>
  <c r="I211"/>
  <c r="H211"/>
  <c r="F211"/>
  <c r="H162"/>
  <c r="I162"/>
  <c r="H161"/>
  <c r="H134"/>
  <c r="F134"/>
  <c r="H140"/>
  <c r="F140"/>
  <c r="H151"/>
  <c r="F151"/>
  <c r="H158"/>
  <c r="F158"/>
  <c r="I214"/>
  <c r="H214"/>
  <c r="F214"/>
  <c r="I213"/>
  <c r="H213"/>
  <c r="F213"/>
  <c r="I212"/>
  <c r="H212"/>
  <c r="F212"/>
  <c r="H202"/>
  <c r="H201"/>
  <c r="F201"/>
  <c r="H203"/>
  <c r="H200"/>
  <c r="F200"/>
  <c r="H199"/>
  <c r="F199"/>
  <c r="H198"/>
  <c r="F198"/>
  <c r="H197"/>
  <c r="H154"/>
  <c r="F154"/>
  <c r="H119"/>
  <c r="F119"/>
  <c r="H31"/>
  <c r="H30"/>
  <c r="F30"/>
  <c r="H29"/>
  <c r="H26"/>
  <c r="H125"/>
  <c r="J211" l="1"/>
  <c r="J89"/>
  <c r="I40"/>
  <c r="I89"/>
  <c r="J54"/>
  <c r="F40"/>
  <c r="J40" s="1"/>
  <c r="J51"/>
  <c r="I32"/>
  <c r="J32"/>
  <c r="F162"/>
  <c r="J162" s="1"/>
  <c r="I161"/>
  <c r="F161"/>
  <c r="J161" s="1"/>
  <c r="I134"/>
  <c r="J134"/>
  <c r="I140"/>
  <c r="J140"/>
  <c r="I29"/>
  <c r="I154"/>
  <c r="I158"/>
  <c r="I30"/>
  <c r="I26"/>
  <c r="J151"/>
  <c r="I151"/>
  <c r="J158"/>
  <c r="J214"/>
  <c r="J213"/>
  <c r="J212"/>
  <c r="I197"/>
  <c r="I203"/>
  <c r="I202"/>
  <c r="J199"/>
  <c r="J198"/>
  <c r="J200"/>
  <c r="J201"/>
  <c r="H204"/>
  <c r="I200"/>
  <c r="I201"/>
  <c r="F197"/>
  <c r="F203"/>
  <c r="J203" s="1"/>
  <c r="F202"/>
  <c r="J202" s="1"/>
  <c r="I199"/>
  <c r="I198"/>
  <c r="J154"/>
  <c r="J119"/>
  <c r="I119"/>
  <c r="I31"/>
  <c r="F31"/>
  <c r="J31" s="1"/>
  <c r="J30"/>
  <c r="F29"/>
  <c r="J29" s="1"/>
  <c r="F26"/>
  <c r="J26" s="1"/>
  <c r="I125"/>
  <c r="F125"/>
  <c r="J125" s="1"/>
  <c r="H8"/>
  <c r="H9"/>
  <c r="H10"/>
  <c r="H11"/>
  <c r="H12"/>
  <c r="H13"/>
  <c r="H14"/>
  <c r="H15"/>
  <c r="H16"/>
  <c r="H100"/>
  <c r="F175"/>
  <c r="F124"/>
  <c r="F88"/>
  <c r="F90"/>
  <c r="F75"/>
  <c r="F76"/>
  <c r="F79"/>
  <c r="F82"/>
  <c r="F83"/>
  <c r="F8"/>
  <c r="F9"/>
  <c r="F10"/>
  <c r="F11"/>
  <c r="F16"/>
  <c r="H90"/>
  <c r="H88"/>
  <c r="H87"/>
  <c r="H82"/>
  <c r="H174"/>
  <c r="H115"/>
  <c r="H44"/>
  <c r="H146"/>
  <c r="H159"/>
  <c r="H81"/>
  <c r="H78"/>
  <c r="H77"/>
  <c r="H75"/>
  <c r="H83"/>
  <c r="H80"/>
  <c r="H79"/>
  <c r="H76"/>
  <c r="H74"/>
  <c r="F74"/>
  <c r="H68"/>
  <c r="H67"/>
  <c r="H66"/>
  <c r="H61"/>
  <c r="H63"/>
  <c r="H65"/>
  <c r="H64"/>
  <c r="H60"/>
  <c r="H59"/>
  <c r="I210"/>
  <c r="H210"/>
  <c r="F210"/>
  <c r="H160"/>
  <c r="H7"/>
  <c r="H124"/>
  <c r="H175"/>
  <c r="I115" l="1"/>
  <c r="F204"/>
  <c r="J197"/>
  <c r="J204" s="1"/>
  <c r="I87"/>
  <c r="F115"/>
  <c r="J115" s="1"/>
  <c r="I78"/>
  <c r="I159"/>
  <c r="I14"/>
  <c r="I100"/>
  <c r="J88"/>
  <c r="H91"/>
  <c r="J90"/>
  <c r="I90"/>
  <c r="F87"/>
  <c r="I88"/>
  <c r="I82"/>
  <c r="J82"/>
  <c r="I77"/>
  <c r="I174"/>
  <c r="F174"/>
  <c r="J174" s="1"/>
  <c r="F100"/>
  <c r="J100" s="1"/>
  <c r="I44"/>
  <c r="F44"/>
  <c r="J44" s="1"/>
  <c r="F14"/>
  <c r="J14" s="1"/>
  <c r="I81"/>
  <c r="F77"/>
  <c r="J77" s="1"/>
  <c r="F78"/>
  <c r="J78" s="1"/>
  <c r="I146"/>
  <c r="I80"/>
  <c r="F159"/>
  <c r="J159" s="1"/>
  <c r="F146"/>
  <c r="J146" s="1"/>
  <c r="F81"/>
  <c r="J81" s="1"/>
  <c r="I60"/>
  <c r="J83"/>
  <c r="I76"/>
  <c r="I75"/>
  <c r="J79"/>
  <c r="F80"/>
  <c r="J80" s="1"/>
  <c r="J75"/>
  <c r="H84"/>
  <c r="J76"/>
  <c r="J74"/>
  <c r="I74"/>
  <c r="I79"/>
  <c r="I83"/>
  <c r="I61"/>
  <c r="F61"/>
  <c r="J61" s="1"/>
  <c r="I68"/>
  <c r="F68"/>
  <c r="J68" s="1"/>
  <c r="I67"/>
  <c r="F67"/>
  <c r="J67" s="1"/>
  <c r="I66"/>
  <c r="F66"/>
  <c r="J66" s="1"/>
  <c r="I64"/>
  <c r="I63"/>
  <c r="I65"/>
  <c r="F63"/>
  <c r="J63" s="1"/>
  <c r="F65"/>
  <c r="J65" s="1"/>
  <c r="F64"/>
  <c r="J64" s="1"/>
  <c r="I59"/>
  <c r="F60"/>
  <c r="J60" s="1"/>
  <c r="F59"/>
  <c r="I11"/>
  <c r="J11"/>
  <c r="I12"/>
  <c r="F12"/>
  <c r="J12" s="1"/>
  <c r="I15"/>
  <c r="F15"/>
  <c r="J15" s="1"/>
  <c r="I160"/>
  <c r="I7"/>
  <c r="I13"/>
  <c r="J210"/>
  <c r="F160"/>
  <c r="J160" s="1"/>
  <c r="I9"/>
  <c r="I16"/>
  <c r="J16"/>
  <c r="I124"/>
  <c r="F7"/>
  <c r="J7" s="1"/>
  <c r="J10"/>
  <c r="F13"/>
  <c r="J13" s="1"/>
  <c r="J8"/>
  <c r="J9"/>
  <c r="H17"/>
  <c r="I8"/>
  <c r="I10"/>
  <c r="J124"/>
  <c r="J175"/>
  <c r="I175"/>
  <c r="H120"/>
  <c r="F120"/>
  <c r="H170"/>
  <c r="F170"/>
  <c r="H107"/>
  <c r="H106"/>
  <c r="H105"/>
  <c r="F105"/>
  <c r="H104"/>
  <c r="F104"/>
  <c r="H103"/>
  <c r="F103"/>
  <c r="H43"/>
  <c r="H70"/>
  <c r="F70"/>
  <c r="H69"/>
  <c r="H62"/>
  <c r="F62"/>
  <c r="H55"/>
  <c r="F55"/>
  <c r="H53"/>
  <c r="H52"/>
  <c r="F52"/>
  <c r="H50"/>
  <c r="F50"/>
  <c r="H49"/>
  <c r="H45"/>
  <c r="F45"/>
  <c r="H42"/>
  <c r="F42"/>
  <c r="H41"/>
  <c r="H39"/>
  <c r="H38"/>
  <c r="H118"/>
  <c r="H155"/>
  <c r="H102"/>
  <c r="H101"/>
  <c r="H98"/>
  <c r="H157"/>
  <c r="F157"/>
  <c r="H144"/>
  <c r="H135"/>
  <c r="H126"/>
  <c r="F126"/>
  <c r="H23"/>
  <c r="F23"/>
  <c r="H33"/>
  <c r="H28"/>
  <c r="H27"/>
  <c r="H25"/>
  <c r="H24"/>
  <c r="H21"/>
  <c r="H145"/>
  <c r="H164"/>
  <c r="H117"/>
  <c r="F117"/>
  <c r="H122"/>
  <c r="H113"/>
  <c r="H173"/>
  <c r="F173"/>
  <c r="H171"/>
  <c r="H191"/>
  <c r="F191"/>
  <c r="H71" l="1"/>
  <c r="J59"/>
  <c r="F91"/>
  <c r="J87"/>
  <c r="J91" s="1"/>
  <c r="F84"/>
  <c r="J84"/>
  <c r="J17"/>
  <c r="F17"/>
  <c r="J120"/>
  <c r="I120"/>
  <c r="I49"/>
  <c r="I170"/>
  <c r="J170"/>
  <c r="I107"/>
  <c r="I106"/>
  <c r="F106"/>
  <c r="J106" s="1"/>
  <c r="F107"/>
  <c r="J107" s="1"/>
  <c r="I105"/>
  <c r="J105"/>
  <c r="I104"/>
  <c r="J104"/>
  <c r="I103"/>
  <c r="J103"/>
  <c r="I43"/>
  <c r="F43"/>
  <c r="J43" s="1"/>
  <c r="I69"/>
  <c r="F69"/>
  <c r="J69" s="1"/>
  <c r="J62"/>
  <c r="J70"/>
  <c r="I62"/>
  <c r="I70"/>
  <c r="I53"/>
  <c r="J50"/>
  <c r="J52"/>
  <c r="J55"/>
  <c r="H56"/>
  <c r="I52"/>
  <c r="F49"/>
  <c r="F53"/>
  <c r="J53" s="1"/>
  <c r="I50"/>
  <c r="I55"/>
  <c r="I39"/>
  <c r="I41"/>
  <c r="I38"/>
  <c r="J42"/>
  <c r="J45"/>
  <c r="H46"/>
  <c r="I42"/>
  <c r="I45"/>
  <c r="F38"/>
  <c r="F39"/>
  <c r="J39" s="1"/>
  <c r="F41"/>
  <c r="J41" s="1"/>
  <c r="I118"/>
  <c r="F118"/>
  <c r="J118" s="1"/>
  <c r="I101"/>
  <c r="I98"/>
  <c r="I155"/>
  <c r="F155"/>
  <c r="J155" s="1"/>
  <c r="I102"/>
  <c r="F102"/>
  <c r="J102" s="1"/>
  <c r="F101"/>
  <c r="J101" s="1"/>
  <c r="F98"/>
  <c r="J98" s="1"/>
  <c r="J157"/>
  <c r="I157"/>
  <c r="I144"/>
  <c r="F144"/>
  <c r="J144" s="1"/>
  <c r="I135"/>
  <c r="F135"/>
  <c r="J135" s="1"/>
  <c r="I126"/>
  <c r="J126"/>
  <c r="I25"/>
  <c r="I28"/>
  <c r="I24"/>
  <c r="I27"/>
  <c r="I33"/>
  <c r="I23"/>
  <c r="J23"/>
  <c r="F24"/>
  <c r="J24" s="1"/>
  <c r="F27"/>
  <c r="J27" s="1"/>
  <c r="F33"/>
  <c r="J33" s="1"/>
  <c r="F25"/>
  <c r="J25" s="1"/>
  <c r="F28"/>
  <c r="J28" s="1"/>
  <c r="I21"/>
  <c r="F21"/>
  <c r="J21" s="1"/>
  <c r="I164"/>
  <c r="I145"/>
  <c r="F145"/>
  <c r="J145" s="1"/>
  <c r="F164"/>
  <c r="J164" s="1"/>
  <c r="I117"/>
  <c r="J117"/>
  <c r="I122"/>
  <c r="F122"/>
  <c r="J122" s="1"/>
  <c r="I113"/>
  <c r="F113"/>
  <c r="J113" s="1"/>
  <c r="I173"/>
  <c r="J173"/>
  <c r="I171"/>
  <c r="F171"/>
  <c r="J171" s="1"/>
  <c r="J191"/>
  <c r="I191"/>
  <c r="H141"/>
  <c r="H148"/>
  <c r="F148"/>
  <c r="H136"/>
  <c r="F136"/>
  <c r="H139"/>
  <c r="F139"/>
  <c r="H138"/>
  <c r="F138"/>
  <c r="H137"/>
  <c r="F137"/>
  <c r="H94"/>
  <c r="F94"/>
  <c r="F71" l="1"/>
  <c r="J71"/>
  <c r="F56"/>
  <c r="J49"/>
  <c r="J56" s="1"/>
  <c r="F46"/>
  <c r="J38"/>
  <c r="J46" s="1"/>
  <c r="I141"/>
  <c r="F141"/>
  <c r="J141" s="1"/>
  <c r="J148"/>
  <c r="I148"/>
  <c r="J136"/>
  <c r="I136"/>
  <c r="J139"/>
  <c r="I139"/>
  <c r="I138"/>
  <c r="J138"/>
  <c r="I137"/>
  <c r="J137"/>
  <c r="I94"/>
  <c r="J94"/>
  <c r="H95"/>
  <c r="F97"/>
  <c r="H97"/>
  <c r="H96"/>
  <c r="H183"/>
  <c r="H121"/>
  <c r="I95" l="1"/>
  <c r="J97"/>
  <c r="I97"/>
  <c r="F95"/>
  <c r="I96"/>
  <c r="F96"/>
  <c r="J96" s="1"/>
  <c r="I183"/>
  <c r="F183"/>
  <c r="J183" s="1"/>
  <c r="I121"/>
  <c r="F121"/>
  <c r="J121" s="1"/>
  <c r="H34"/>
  <c r="F34"/>
  <c r="H22"/>
  <c r="F22"/>
  <c r="H20"/>
  <c r="F20"/>
  <c r="H176"/>
  <c r="H193"/>
  <c r="F193"/>
  <c r="H156"/>
  <c r="F156"/>
  <c r="I217"/>
  <c r="H217"/>
  <c r="F217"/>
  <c r="H184"/>
  <c r="H166"/>
  <c r="H163"/>
  <c r="J95" l="1"/>
  <c r="H35"/>
  <c r="J20"/>
  <c r="J22"/>
  <c r="J34"/>
  <c r="I20"/>
  <c r="I22"/>
  <c r="I34"/>
  <c r="I176"/>
  <c r="F176"/>
  <c r="J176" s="1"/>
  <c r="I193"/>
  <c r="J193"/>
  <c r="I184"/>
  <c r="I156"/>
  <c r="J156"/>
  <c r="J217"/>
  <c r="F184"/>
  <c r="J184" s="1"/>
  <c r="I166"/>
  <c r="F166"/>
  <c r="J166" s="1"/>
  <c r="I163"/>
  <c r="F163"/>
  <c r="J163" s="1"/>
  <c r="J35" l="1"/>
  <c r="F35"/>
  <c r="H133"/>
  <c r="H127"/>
  <c r="H132"/>
  <c r="F132"/>
  <c r="H167"/>
  <c r="H165"/>
  <c r="F165"/>
  <c r="H142"/>
  <c r="F142"/>
  <c r="I219"/>
  <c r="H219"/>
  <c r="F219"/>
  <c r="H169"/>
  <c r="F169"/>
  <c r="H131"/>
  <c r="H129"/>
  <c r="F129"/>
  <c r="H130"/>
  <c r="F130"/>
  <c r="H128"/>
  <c r="I127" l="1"/>
  <c r="F127"/>
  <c r="I133"/>
  <c r="F133"/>
  <c r="J133" s="1"/>
  <c r="I167"/>
  <c r="J219"/>
  <c r="F167"/>
  <c r="J167" s="1"/>
  <c r="I132"/>
  <c r="J132"/>
  <c r="I165"/>
  <c r="J165"/>
  <c r="I142"/>
  <c r="J142"/>
  <c r="I169"/>
  <c r="J169"/>
  <c r="J129"/>
  <c r="I129"/>
  <c r="I131"/>
  <c r="F131"/>
  <c r="J131" s="1"/>
  <c r="J130"/>
  <c r="I130"/>
  <c r="I128"/>
  <c r="F128"/>
  <c r="J128" s="1"/>
  <c r="H172"/>
  <c r="F172"/>
  <c r="H192"/>
  <c r="H185"/>
  <c r="F185"/>
  <c r="H182"/>
  <c r="F182"/>
  <c r="H181"/>
  <c r="F181"/>
  <c r="H189"/>
  <c r="F189"/>
  <c r="I224"/>
  <c r="H224"/>
  <c r="F224"/>
  <c r="J127" l="1"/>
  <c r="J172"/>
  <c r="I172"/>
  <c r="I181"/>
  <c r="I192"/>
  <c r="F192"/>
  <c r="J192" s="1"/>
  <c r="I185"/>
  <c r="J185"/>
  <c r="I182"/>
  <c r="I189"/>
  <c r="J182"/>
  <c r="J181"/>
  <c r="J189"/>
  <c r="J224"/>
  <c r="I222" l="1"/>
  <c r="H222"/>
  <c r="F222"/>
  <c r="I221"/>
  <c r="H221"/>
  <c r="F221"/>
  <c r="I216"/>
  <c r="H216"/>
  <c r="F216"/>
  <c r="I209"/>
  <c r="H209"/>
  <c r="F209"/>
  <c r="I208"/>
  <c r="H208"/>
  <c r="F208"/>
  <c r="I190"/>
  <c r="H190"/>
  <c r="F190"/>
  <c r="I188"/>
  <c r="H188"/>
  <c r="F188"/>
  <c r="I187"/>
  <c r="H187"/>
  <c r="F187"/>
  <c r="I186"/>
  <c r="H186"/>
  <c r="F186"/>
  <c r="I180"/>
  <c r="H180"/>
  <c r="F180"/>
  <c r="I153"/>
  <c r="H153"/>
  <c r="F153"/>
  <c r="I152"/>
  <c r="H152"/>
  <c r="F152"/>
  <c r="I150"/>
  <c r="H150"/>
  <c r="F150"/>
  <c r="I149"/>
  <c r="H149"/>
  <c r="F149"/>
  <c r="I123"/>
  <c r="H123"/>
  <c r="F123"/>
  <c r="I116"/>
  <c r="H116"/>
  <c r="F116"/>
  <c r="I114"/>
  <c r="H114"/>
  <c r="F114"/>
  <c r="I112"/>
  <c r="H112"/>
  <c r="F112"/>
  <c r="I99"/>
  <c r="H99"/>
  <c r="H108" s="1"/>
  <c r="F99"/>
  <c r="F108" s="1"/>
  <c r="H177" l="1"/>
  <c r="F177"/>
  <c r="H194"/>
  <c r="F194"/>
  <c r="J208"/>
  <c r="J221"/>
  <c r="J114"/>
  <c r="J209"/>
  <c r="H225"/>
  <c r="J149"/>
  <c r="J152"/>
  <c r="J187"/>
  <c r="J222"/>
  <c r="J190"/>
  <c r="J186"/>
  <c r="J188"/>
  <c r="J150"/>
  <c r="J153"/>
  <c r="J123"/>
  <c r="J116"/>
  <c r="J180"/>
  <c r="J112"/>
  <c r="J99"/>
  <c r="J108" s="1"/>
  <c r="J216"/>
  <c r="F225"/>
  <c r="J194" l="1"/>
  <c r="J177"/>
  <c r="J225"/>
  <c r="J227" l="1"/>
  <c r="D17" i="3" s="1"/>
</calcChain>
</file>

<file path=xl/sharedStrings.xml><?xml version="1.0" encoding="utf-8"?>
<sst xmlns="http://schemas.openxmlformats.org/spreadsheetml/2006/main" count="455" uniqueCount="204">
  <si>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</si>
  <si>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</si>
  <si>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</si>
  <si>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</si>
  <si>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</si>
  <si>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</si>
  <si>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</si>
  <si>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</si>
  <si>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</si>
  <si>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</si>
  <si>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</si>
  <si>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Ks</t>
  </si>
  <si>
    <t>ks</t>
  </si>
  <si>
    <t>HODINOVE ZUCTOVACI SAZBY</t>
  </si>
  <si>
    <t>hod</t>
  </si>
  <si>
    <t>Instalace</t>
  </si>
  <si>
    <t>KABEL SILOVÝ,IZOLACE PVC</t>
  </si>
  <si>
    <t>CYKY-J 3x1.5 , pevně</t>
  </si>
  <si>
    <t>m</t>
  </si>
  <si>
    <t>CYKY-J 3x2.5 , pevně</t>
  </si>
  <si>
    <t>CYKY-J 5x1.5 , pevně</t>
  </si>
  <si>
    <t>CYKY-J 5x2.5 , pevně</t>
  </si>
  <si>
    <t xml:space="preserve"> Priprava ke komplexni zkousce</t>
  </si>
  <si>
    <t xml:space="preserve"> Zabezpeceni pracoviste</t>
  </si>
  <si>
    <t>KOORDINACE POSTUPU PRACI</t>
  </si>
  <si>
    <t>PROVEDENI REVIZNICH ZKOUSEK</t>
  </si>
  <si>
    <t xml:space="preserve"> Spoluprace s reviz.technikem</t>
  </si>
  <si>
    <t>Elektromontáže - celkem</t>
  </si>
  <si>
    <t>PROJEKTOVÁ DOKUMENTACE</t>
  </si>
  <si>
    <t>Ostatní</t>
  </si>
  <si>
    <t>Pásek FeZn 30/4</t>
  </si>
  <si>
    <t>Kaučuk</t>
  </si>
  <si>
    <t>Vypínač ř.1</t>
  </si>
  <si>
    <t>Vypínač ř.6</t>
  </si>
  <si>
    <t xml:space="preserve">Zásuvka 230V jednonásobná </t>
  </si>
  <si>
    <t>Trubka Superflex pr.25</t>
  </si>
  <si>
    <t>Materál pro výrobu rozvaděče (svorky ,vodiče,lišty…)</t>
  </si>
  <si>
    <t>kpl</t>
  </si>
  <si>
    <t>Krabice KO68 přístrojová</t>
  </si>
  <si>
    <t xml:space="preserve">Krabice KO97 rozvodná se svorkami </t>
  </si>
  <si>
    <t>Krabice KPR68 přístrojová</t>
  </si>
  <si>
    <t>Krabice KO125</t>
  </si>
  <si>
    <t>Ochranné trubky+trasy</t>
  </si>
  <si>
    <t>Příchytka pro svazek kabelů OBO 2031/M15</t>
  </si>
  <si>
    <t>Pomocné zednické práce</t>
  </si>
  <si>
    <t>Svítidlo LED 18W IP44 se sensorem</t>
  </si>
  <si>
    <t>Vodič CY4 zž</t>
  </si>
  <si>
    <t>Vodič CYA16 zž</t>
  </si>
  <si>
    <t>Vodič AlMgSi 8mm</t>
  </si>
  <si>
    <t>Vodič FeZn 10mm+izolace PVC</t>
  </si>
  <si>
    <t>Detektor kouře autonomní 9V</t>
  </si>
  <si>
    <t>Vodič CY6 zž</t>
  </si>
  <si>
    <t>Technická činnost-konzultace</t>
  </si>
  <si>
    <t>CYKY-J 5x6 , pevně</t>
  </si>
  <si>
    <t>A</t>
  </si>
  <si>
    <t>B</t>
  </si>
  <si>
    <t>C</t>
  </si>
  <si>
    <t>D</t>
  </si>
  <si>
    <t>E</t>
  </si>
  <si>
    <t>Hl.vypínač 40A/3</t>
  </si>
  <si>
    <t>Podružný materiál (svorky ,vruty…)</t>
  </si>
  <si>
    <t>dodávky zařízení</t>
  </si>
  <si>
    <t>Připojovací svorkovnice 5-polová</t>
  </si>
  <si>
    <t>Akce :</t>
  </si>
  <si>
    <t xml:space="preserve">Cena bez DPH celkem </t>
  </si>
  <si>
    <t xml:space="preserve">Krabice IP44 </t>
  </si>
  <si>
    <t xml:space="preserve">Krabicové svorky 3x2,5  </t>
  </si>
  <si>
    <t xml:space="preserve">Krabicové svorky 5x2,5  </t>
  </si>
  <si>
    <t xml:space="preserve">Krabicové svorky 8x2,5  </t>
  </si>
  <si>
    <t xml:space="preserve">Krabicové svorky 2x2,5  </t>
  </si>
  <si>
    <t>CYKY-O 3x1.5 , pevně</t>
  </si>
  <si>
    <t>Sádra</t>
  </si>
  <si>
    <t>kg</t>
  </si>
  <si>
    <t>SS-nerez</t>
  </si>
  <si>
    <t>SZ-nerez</t>
  </si>
  <si>
    <t>SU-nerez</t>
  </si>
  <si>
    <t>SR02,SR03 FeZn</t>
  </si>
  <si>
    <t>Štítek označovací -číslo</t>
  </si>
  <si>
    <r>
      <t>Pomocné práce (drážky,průrazy,otvory pro rozvaděče..)-</t>
    </r>
    <r>
      <rPr>
        <i/>
        <sz val="10"/>
        <color rgb="FFFF0000"/>
        <rFont val="Calibri"/>
        <family val="2"/>
        <charset val="238"/>
      </rPr>
      <t>BEZ ZAPRAVENÍ</t>
    </r>
  </si>
  <si>
    <t>přístroje-barva bílá</t>
  </si>
  <si>
    <t xml:space="preserve">Trubka tuhá pr.20-25 vč.příchytek a spojek </t>
  </si>
  <si>
    <t xml:space="preserve"> S ostatnimi profesemi </t>
  </si>
  <si>
    <t>Připojovací svorkovnice 3-polová</t>
  </si>
  <si>
    <t>Vypínač 400V 16A-sporák</t>
  </si>
  <si>
    <t>H07-J 3x2,5 -bojler</t>
  </si>
  <si>
    <t>Zapojení bojleru</t>
  </si>
  <si>
    <t>RH</t>
  </si>
  <si>
    <t>Svodič přepětí T1+T2 12,5kA</t>
  </si>
  <si>
    <t>Jistič 20A/3/B</t>
  </si>
  <si>
    <t>Jistič 25A/3/B</t>
  </si>
  <si>
    <t>Elektroměr podružný 400V 40A na DIN</t>
  </si>
  <si>
    <t>Chránič 25/4/0,03</t>
  </si>
  <si>
    <t>Krabice KEZ-KO68</t>
  </si>
  <si>
    <t>Přípojení zdroje pro pisoár-dodávka ZTI</t>
  </si>
  <si>
    <t>Podpěra pro CUI vodič svod</t>
  </si>
  <si>
    <t xml:space="preserve">Svítidlo LED 18W IP44 </t>
  </si>
  <si>
    <t>Svítidlo LED 12W IP44 se sensorem</t>
  </si>
  <si>
    <t>N</t>
  </si>
  <si>
    <t>Svítidlo LED 3W 1h IP42</t>
  </si>
  <si>
    <t>Izolovaný vysokonapětový vodič CUI d-3,5m-svod</t>
  </si>
  <si>
    <t>CYKY-J 5x4 , pevně</t>
  </si>
  <si>
    <t>Termostat 10A např.Eberle RTR-E 6124-kuchyň</t>
  </si>
  <si>
    <t>Elektroinstalace+LPS</t>
  </si>
  <si>
    <t>Podpěra PV 21 s betonem</t>
  </si>
  <si>
    <t>Rozvodnicová skříň  600x800 IP65 na omítku</t>
  </si>
  <si>
    <t>Přístrojový rošt</t>
  </si>
  <si>
    <t>R1</t>
  </si>
  <si>
    <t>Rozvodnice 2x18M IP30</t>
  </si>
  <si>
    <t>RS</t>
  </si>
  <si>
    <t>Vypínací cívka 230V</t>
  </si>
  <si>
    <t>RZ</t>
  </si>
  <si>
    <t>Termostat DIN vč.ext.čidla</t>
  </si>
  <si>
    <t>V1</t>
  </si>
  <si>
    <t>Svítidlo LED 190W IP65 reflektor</t>
  </si>
  <si>
    <t>S1</t>
  </si>
  <si>
    <t>Výložník rovný pro 2 reflektory-nastavitelný</t>
  </si>
  <si>
    <t>Stožár JBUD8 ST+plastová manžeta 0,5m+svorkovnice IP65</t>
  </si>
  <si>
    <t>V2</t>
  </si>
  <si>
    <t>S2</t>
  </si>
  <si>
    <t>Trubka kopoflex 50</t>
  </si>
  <si>
    <t>Stropní panel 600W</t>
  </si>
  <si>
    <t>Svítidlo LED 45W IP65 d-1200</t>
  </si>
  <si>
    <t>Tlačítko se sklem TOTAL STOP</t>
  </si>
  <si>
    <t>Svítidlo LED 22W IP44</t>
  </si>
  <si>
    <t>Výstražná folie</t>
  </si>
  <si>
    <t>Ochrana před bleskem+uzemnění , vč uzemnění závlahových nádrží a stožárů</t>
  </si>
  <si>
    <t>Zásuvka 230V jednonásobná IP44 na povrch</t>
  </si>
  <si>
    <t xml:space="preserve">Celkem </t>
  </si>
  <si>
    <t>Prafladur 2x1,5  (STOP tlačítko)</t>
  </si>
  <si>
    <t xml:space="preserve"> Revizni technik  (2x tištěná RZ)</t>
  </si>
  <si>
    <t>PD skutečné provedení (2x tištěná PD)</t>
  </si>
  <si>
    <t>Demontáž přípojky pro R-hřiště (fotbal)</t>
  </si>
  <si>
    <t>Jímací tyč AlMgSi 1500  vč.betonového podstavce</t>
  </si>
  <si>
    <t>Jistič 6A/1/B</t>
  </si>
  <si>
    <t>10B-1N-030AC Proudový chránič s nadproudovou ochranou  typ A</t>
  </si>
  <si>
    <t>16B-1N-030AC Proudový chránič s nadproudovou ochranou  typ A</t>
  </si>
  <si>
    <t>Přístrojový rošt  3x12M</t>
  </si>
  <si>
    <t>Svodič přepětí T1+T2 25kA</t>
  </si>
  <si>
    <t>Poj.odpojovač PV 10  poj.2A</t>
  </si>
  <si>
    <t>RK-kuch</t>
  </si>
  <si>
    <t>Motorový spouštěč  16A/3</t>
  </si>
  <si>
    <t>Stykač 25A 4p</t>
  </si>
  <si>
    <t>Pomocné relé 4p</t>
  </si>
  <si>
    <t>R-kurt</t>
  </si>
  <si>
    <t>Rozvodnice 3x12M IP65</t>
  </si>
  <si>
    <t>Jistič 10A/1/B</t>
  </si>
  <si>
    <t>CYKY-B 4x16 , pevně</t>
  </si>
  <si>
    <t>CYKY-J 5x16 , pevně</t>
  </si>
  <si>
    <t>H07-J 5x2,5 -varná deska,čerpadla</t>
  </si>
  <si>
    <t>Jistič 25A/3/C</t>
  </si>
  <si>
    <t>Relé 20A</t>
  </si>
  <si>
    <t>Svítidlo LED 12W pod linku</t>
  </si>
  <si>
    <t>F</t>
  </si>
  <si>
    <t>H</t>
  </si>
  <si>
    <t xml:space="preserve">Svítidlo LED 12W IP44 </t>
  </si>
  <si>
    <t>I</t>
  </si>
  <si>
    <t>Vypínač ř.5 IP44 do krabice</t>
  </si>
  <si>
    <t>Vypínač ř.6 IP44 na povrch</t>
  </si>
  <si>
    <t>Kabelový žlab 50/50 vč.podpěr a spojek</t>
  </si>
  <si>
    <t>Svítidlo LED 15W IP65 2770K</t>
  </si>
  <si>
    <t>Zásuvková kombinace  400V 1x32A 5-pol,1x16A 5 pol,2x230V</t>
  </si>
  <si>
    <t xml:space="preserve">Deska CEMVIN  10mm  500x500  </t>
  </si>
  <si>
    <t>R-vrt-spojovací</t>
  </si>
  <si>
    <t xml:space="preserve">Přístrojový rošt  </t>
  </si>
  <si>
    <t>Zásuvka 400V 32A 5-pol IP65 na povrch</t>
  </si>
  <si>
    <t>20B-3N-030AC Proudový chránič s nadproudovou ochranou  typ A</t>
  </si>
  <si>
    <t>Vypínač 400V 25A-čerpadla</t>
  </si>
  <si>
    <t>Krabice KO125 se svorkou PAS  (MET)</t>
  </si>
  <si>
    <t>Zaplavení MAVE 2</t>
  </si>
  <si>
    <t>Sondy PS2   20m kabel</t>
  </si>
  <si>
    <t>CYKY-J 7x2.5 , pevně</t>
  </si>
  <si>
    <t>Zemní práce</t>
  </si>
  <si>
    <t>Montážní plošina M18</t>
  </si>
  <si>
    <t>Doprava techniky</t>
  </si>
  <si>
    <t>km</t>
  </si>
  <si>
    <t>CYKY-J 5x10 , pevně</t>
  </si>
  <si>
    <t>CYKY-J 3x4 , pevně</t>
  </si>
  <si>
    <t>Trubka kopoflex 75</t>
  </si>
  <si>
    <t>Pískové lože v-20cm</t>
  </si>
  <si>
    <t>Povrchová úprava-osetí travou</t>
  </si>
  <si>
    <t>Odvoz přebytečné zeminy vč,uložení na skládku</t>
  </si>
  <si>
    <t>m2</t>
  </si>
  <si>
    <t>Jáma pro stožárové pouzdro (800x800x1500)</t>
  </si>
  <si>
    <t xml:space="preserve">Betonový základ </t>
  </si>
  <si>
    <t>m3</t>
  </si>
  <si>
    <t>Jáma pro pilíř   400x250x600</t>
  </si>
  <si>
    <t>Výkop a zához rýha 80x35-strojně</t>
  </si>
  <si>
    <t>Kabelová spojka do 5x2,5</t>
  </si>
  <si>
    <t>Krabice IP65</t>
  </si>
  <si>
    <t>JYTY 2x1</t>
  </si>
  <si>
    <t>JYTY 4x1</t>
  </si>
  <si>
    <t>Zapojení a zprovoznění systému pro závlahy (řízení čerpadel)</t>
  </si>
  <si>
    <t>Svodič přepětí T2+T3 12,5kA</t>
  </si>
  <si>
    <t>Svítidlo LED -fasáda  E27 IP54</t>
  </si>
  <si>
    <t>Soumrakový spínač+čidlo</t>
  </si>
  <si>
    <t>Spínací hodiny denní analog</t>
  </si>
  <si>
    <t>Stožár K5-kuželový lakovaný černý+plastová manžeta 0,5m+svorkovnice IP65</t>
  </si>
  <si>
    <t>Typizovaná plastová skříň v pilíří pro jističe  š-400 v-1500 h-250</t>
  </si>
  <si>
    <t>Hl.vypínač 63A/3 25kVA</t>
  </si>
  <si>
    <t>Rozvodnice  90M IP65 na omítku</t>
  </si>
  <si>
    <t>Typizovaná plastová skříň v pilíří pro jističe  š-250 v-1500 h-250</t>
  </si>
  <si>
    <t>Svítidla,stožáry (dle knihy svítidel)</t>
  </si>
  <si>
    <t>Doprava pracovníků-dle kalkulace realizační firmy</t>
  </si>
  <si>
    <t>výkaz výměr</t>
  </si>
</sst>
</file>

<file path=xl/styles.xml><?xml version="1.0" encoding="utf-8"?>
<styleSheet xmlns="http://schemas.openxmlformats.org/spreadsheetml/2006/main">
  <numFmts count="36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164" formatCode="0.0"/>
    <numFmt numFmtId="165" formatCode="#,##0.0\ &quot;Kč&quot;"/>
    <numFmt numFmtId="166" formatCode="#,##0\ &quot;Kč&quot;"/>
    <numFmt numFmtId="167" formatCode="#,##0\ [$Kč-405];\-#,##0\ [$Kč-405]"/>
    <numFmt numFmtId="168" formatCode="0_)"/>
    <numFmt numFmtId="169" formatCode="#,##0.0_);\(#,##0.0\)"/>
    <numFmt numFmtId="170" formatCode="_(* #,##0.0000_);_(* \(#,##0.0000\);_(* &quot;-&quot;??_);_(@_)"/>
    <numFmt numFmtId="171" formatCode="d/m/yy\ h:mm"/>
    <numFmt numFmtId="172" formatCode="#,##0&quot; F&quot;_);\(#,##0&quot; F&quot;\)"/>
    <numFmt numFmtId="173" formatCode="_(&quot;$&quot;* #,##0.00_);_(&quot;$&quot;* \(#,##0.00\);_(&quot;$&quot;* &quot;-&quot;??_);_(@_)"/>
    <numFmt numFmtId="174" formatCode="0.0%;\(0.0%\)"/>
    <numFmt numFmtId="175" formatCode="#,##0.00\ &quot;Kč&quot;"/>
    <numFmt numFmtId="176" formatCode="_-* #,##0_-;\-* #,##0_-;_-* &quot;-&quot;_-;_-@_-"/>
    <numFmt numFmtId="177" formatCode="_-* #,##0.00_-;\-* #,##0.00_-;_-* &quot;-&quot;??_-;_-@_-"/>
    <numFmt numFmtId="178" formatCode="_-* #,##0\ _F_-;\-* #,##0\ _F_-;_-* &quot;-&quot;\ _F_-;_-@_-"/>
    <numFmt numFmtId="179" formatCode="_-* #,##0.00\ _F_-;\-* #,##0.00\ _F_-;_-* &quot;-&quot;??\ _F_-;_-@_-"/>
    <numFmt numFmtId="180" formatCode="#,##0.00_);\(#,##0.00\)"/>
    <numFmt numFmtId="181" formatCode="_-* #,##0.00\ [$€]_-;\-* #,##0.00\ [$€]_-;_-* &quot;-&quot;??\ [$€]_-;_-@_-"/>
    <numFmt numFmtId="182" formatCode="[$-405]General"/>
    <numFmt numFmtId="183" formatCode="#,##0.00&quot; F&quot;_);\(#,##0.00&quot; F&quot;\)"/>
    <numFmt numFmtId="184" formatCode="#,##0&quot; $&quot;;\-#,##0&quot; $&quot;"/>
    <numFmt numFmtId="185" formatCode="#,##0&quot; F&quot;_);[Red]\(#,##0&quot; F&quot;\)"/>
    <numFmt numFmtId="186" formatCode="#,##0.00&quot; F&quot;_);[Red]\(#,##0.00&quot; F&quot;\)"/>
    <numFmt numFmtId="187" formatCode="0.00_)"/>
    <numFmt numFmtId="188" formatCode="0%;\(0%\)"/>
    <numFmt numFmtId="189" formatCode="#,##0\ &quot;F&quot;;[Red]\-#,##0\ &quot;F&quot;"/>
    <numFmt numFmtId="190" formatCode="#,##0.0"/>
    <numFmt numFmtId="191" formatCode="_-&quot;Ł&quot;* #,##0_-;\-&quot;Ł&quot;* #,##0_-;_-&quot;Ł&quot;* &quot;-&quot;_-;_-@_-"/>
    <numFmt numFmtId="192" formatCode="_-&quot;Ł&quot;* #,##0.00_-;\-&quot;Ł&quot;* #,##0.00_-;_-&quot;Ł&quot;* &quot;-&quot;??_-;_-@_-"/>
    <numFmt numFmtId="193" formatCode="_(* #,##0.00_);_(* \(#,##0.00\);_(* &quot;-&quot;??_);_(@_)"/>
  </numFmts>
  <fonts count="103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9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 CE"/>
      <family val="1"/>
      <charset val="238"/>
    </font>
    <font>
      <b/>
      <sz val="3"/>
      <name val="Times New Roman CE"/>
      <family val="1"/>
      <charset val="238"/>
    </font>
    <font>
      <b/>
      <sz val="10"/>
      <color theme="1"/>
      <name val="Arial Narrow"/>
      <family val="2"/>
      <charset val="238"/>
    </font>
    <font>
      <i/>
      <sz val="9"/>
      <color indexed="10"/>
      <name val="Arial CE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28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name val="Helv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Helv"/>
    </font>
    <font>
      <sz val="10"/>
      <name val="Helv"/>
      <charset val="204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Arial"/>
      <family val="2"/>
    </font>
    <font>
      <sz val="8"/>
      <name val="Times New Roman"/>
      <family val="1"/>
      <charset val="238"/>
    </font>
    <font>
      <b/>
      <sz val="10"/>
      <color indexed="9"/>
      <name val="Arial CE"/>
      <charset val="238"/>
    </font>
    <font>
      <b/>
      <sz val="8"/>
      <name val="Arial"/>
      <family val="2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i/>
      <sz val="10"/>
      <name val="Arial CE"/>
    </font>
    <font>
      <sz val="11"/>
      <name val="Arial CE"/>
      <charset val="238"/>
    </font>
    <font>
      <i/>
      <sz val="10"/>
      <name val="Arial CE"/>
      <family val="2"/>
      <charset val="238"/>
    </font>
    <font>
      <sz val="10"/>
      <name val="MS Serif"/>
      <family val="1"/>
      <charset val="238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vertAlign val="subscript"/>
      <sz val="10"/>
      <name val="Arial CE"/>
      <family val="2"/>
      <charset val="238"/>
    </font>
    <font>
      <sz val="10"/>
      <color indexed="16"/>
      <name val="MS Serif"/>
      <family val="1"/>
      <charset val="238"/>
    </font>
    <font>
      <sz val="8"/>
      <name val="Arial CE"/>
      <family val="2"/>
      <charset val="238"/>
    </font>
    <font>
      <sz val="10"/>
      <color rgb="FF000000"/>
      <name val="Arial"/>
      <family val="2"/>
      <charset val="238"/>
    </font>
    <font>
      <b/>
      <i/>
      <sz val="9"/>
      <color indexed="9"/>
      <name val="Arial CE"/>
    </font>
    <font>
      <b/>
      <sz val="12"/>
      <name val="Arial"/>
      <family val="2"/>
    </font>
    <font>
      <b/>
      <i/>
      <sz val="10"/>
      <name val="Arial"/>
      <family val="2"/>
      <charset val="238"/>
    </font>
    <font>
      <vertAlign val="superscript"/>
      <sz val="10"/>
      <name val="Arial CE"/>
      <family val="2"/>
      <charset val="238"/>
    </font>
    <font>
      <u/>
      <sz val="8"/>
      <color indexed="12"/>
      <name val="Times New Roman"/>
      <family val="1"/>
      <charset val="238"/>
    </font>
    <font>
      <sz val="12"/>
      <name val="Helv"/>
    </font>
    <font>
      <b/>
      <i/>
      <sz val="10"/>
      <color indexed="9"/>
      <name val="Arial CE"/>
      <charset val="238"/>
    </font>
    <font>
      <b/>
      <sz val="11"/>
      <name val="Arial"/>
      <family val="2"/>
      <charset val="238"/>
    </font>
    <font>
      <i/>
      <sz val="8"/>
      <name val="Arial CE"/>
      <family val="2"/>
      <charset val="238"/>
    </font>
    <font>
      <u/>
      <sz val="6"/>
      <color indexed="12"/>
      <name val="Arial"/>
      <family val="2"/>
    </font>
    <font>
      <u/>
      <sz val="6"/>
      <color indexed="36"/>
      <name val="Arial"/>
      <family val="2"/>
    </font>
    <font>
      <sz val="12"/>
      <color indexed="9"/>
      <name val="Helv"/>
    </font>
    <font>
      <sz val="12"/>
      <name val="Times New Roman CE"/>
      <charset val="238"/>
    </font>
    <font>
      <b/>
      <sz val="12"/>
      <name val="Times CE"/>
      <charset val="238"/>
    </font>
    <font>
      <b/>
      <u/>
      <sz val="12"/>
      <color indexed="18"/>
      <name val="Times New Roman"/>
      <family val="1"/>
      <charset val="238"/>
    </font>
    <font>
      <b/>
      <sz val="14"/>
      <color indexed="18"/>
      <name val="Times New Roman"/>
      <family val="1"/>
      <charset val="238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i/>
      <sz val="10"/>
      <name val="Times New Roman CE"/>
      <family val="1"/>
      <charset val="238"/>
    </font>
    <font>
      <b/>
      <sz val="14"/>
      <name val="Arial CE"/>
      <family val="2"/>
      <charset val="238"/>
    </font>
    <font>
      <b/>
      <i/>
      <sz val="14"/>
      <color indexed="39"/>
      <name val="Arial CE"/>
      <family val="2"/>
      <charset val="238"/>
    </font>
    <font>
      <b/>
      <sz val="9"/>
      <color indexed="39"/>
      <name val="Arial CE"/>
      <family val="2"/>
      <charset val="238"/>
    </font>
    <font>
      <sz val="7"/>
      <name val="Small Fonts"/>
      <family val="2"/>
      <charset val="238"/>
    </font>
    <font>
      <b/>
      <sz val="10"/>
      <color indexed="8"/>
      <name val="Arial CE"/>
      <charset val="238"/>
    </font>
    <font>
      <b/>
      <i/>
      <sz val="16"/>
      <name val="Helv"/>
    </font>
    <font>
      <sz val="10"/>
      <name val="Arial"/>
      <family val="2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i/>
      <sz val="12"/>
      <name val="Arial CE"/>
      <family val="2"/>
      <charset val="238"/>
    </font>
    <font>
      <shadow/>
      <sz val="12"/>
      <name val="Times CE"/>
      <charset val="238"/>
    </font>
    <font>
      <sz val="9"/>
      <color indexed="8"/>
      <name val="Arial"/>
      <family val="2"/>
    </font>
    <font>
      <sz val="10"/>
      <name val="Symbol"/>
      <family val="1"/>
      <charset val="2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8"/>
      <color indexed="8"/>
      <name val="Helv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i/>
      <sz val="10"/>
      <color indexed="8"/>
      <name val="Arial CE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ＭＳ Ｐゴシック"/>
      <family val="3"/>
    </font>
    <font>
      <sz val="11"/>
      <name val="ＭＳ Ｐゴシック"/>
      <charset val="128"/>
    </font>
    <font>
      <i/>
      <sz val="10"/>
      <color rgb="FFFF0000"/>
      <name val="Calibri"/>
      <family val="2"/>
      <charset val="238"/>
    </font>
    <font>
      <b/>
      <sz val="14"/>
      <color theme="1"/>
      <name val="Times New Roman"/>
      <family val="1"/>
      <charset val="238"/>
    </font>
  </fonts>
  <fills count="23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18"/>
        <bgColor indexed="2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8"/>
        <bgColor indexed="32"/>
      </patternFill>
    </fill>
    <fill>
      <patternFill patternType="solid">
        <fgColor indexed="12"/>
      </patternFill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</fills>
  <borders count="25">
    <border>
      <left/>
      <right/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76">
    <xf numFmtId="0" fontId="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23" fillId="0" borderId="0"/>
    <xf numFmtId="0" fontId="25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30" fillId="0" borderId="0"/>
    <xf numFmtId="0" fontId="30" fillId="0" borderId="0"/>
    <xf numFmtId="0" fontId="31" fillId="0" borderId="0" applyProtection="0"/>
    <xf numFmtId="0" fontId="31" fillId="0" borderId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5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5" fillId="0" borderId="0"/>
    <xf numFmtId="49" fontId="32" fillId="0" borderId="0"/>
    <xf numFmtId="0" fontId="23" fillId="0" borderId="0"/>
    <xf numFmtId="0" fontId="31" fillId="0" borderId="0" applyProtection="0"/>
    <xf numFmtId="0" fontId="31" fillId="0" borderId="0" applyProtection="0"/>
    <xf numFmtId="0" fontId="31" fillId="0" borderId="0" applyProtection="0"/>
    <xf numFmtId="0" fontId="29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3" fillId="0" borderId="0"/>
    <xf numFmtId="0" fontId="23" fillId="0" borderId="0"/>
    <xf numFmtId="0" fontId="33" fillId="9" borderId="0" applyProtection="0"/>
    <xf numFmtId="6" fontId="34" fillId="0" borderId="0" applyFont="0" applyFill="0" applyBorder="0" applyAlignment="0" applyProtection="0"/>
    <xf numFmtId="0" fontId="25" fillId="0" borderId="0"/>
    <xf numFmtId="8" fontId="34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0" fillId="0" borderId="0"/>
    <xf numFmtId="0" fontId="30" fillId="0" borderId="0"/>
    <xf numFmtId="0" fontId="23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49" fontId="10" fillId="0" borderId="4"/>
    <xf numFmtId="42" fontId="10" fillId="0" borderId="0" applyFont="0" applyFill="0" applyBorder="0" applyAlignment="0" applyProtection="0"/>
    <xf numFmtId="0" fontId="36" fillId="0" borderId="0">
      <alignment horizontal="center" wrapText="1"/>
      <protection locked="0"/>
    </xf>
    <xf numFmtId="167" fontId="37" fillId="10" borderId="12" applyProtection="0">
      <alignment vertical="center"/>
    </xf>
    <xf numFmtId="168" fontId="31" fillId="0" borderId="0"/>
    <xf numFmtId="49" fontId="38" fillId="0" borderId="13" applyNumberFormat="0" applyFont="0" applyAlignment="0">
      <alignment horizontal="left" vertical="center" wrapText="1"/>
    </xf>
    <xf numFmtId="0" fontId="39" fillId="0" borderId="0" applyNumberFormat="0" applyFill="0" applyBorder="0" applyAlignment="0"/>
    <xf numFmtId="0" fontId="25" fillId="0" borderId="0" applyFill="0" applyBorder="0" applyAlignment="0"/>
    <xf numFmtId="169" fontId="29" fillId="0" borderId="0" applyFill="0" applyBorder="0" applyAlignment="0"/>
    <xf numFmtId="170" fontId="29" fillId="0" borderId="0" applyFill="0" applyBorder="0" applyAlignment="0"/>
    <xf numFmtId="171" fontId="25" fillId="0" borderId="0" applyFill="0" applyBorder="0" applyAlignment="0"/>
    <xf numFmtId="172" fontId="25" fillId="0" borderId="0" applyFill="0" applyBorder="0" applyAlignment="0"/>
    <xf numFmtId="173" fontId="29" fillId="0" borderId="0" applyFill="0" applyBorder="0" applyAlignment="0"/>
    <xf numFmtId="174" fontId="29" fillId="0" borderId="0" applyFill="0" applyBorder="0" applyAlignment="0"/>
    <xf numFmtId="169" fontId="29" fillId="0" borderId="0" applyFill="0" applyBorder="0" applyAlignment="0"/>
    <xf numFmtId="175" fontId="40" fillId="0" borderId="0"/>
    <xf numFmtId="175" fontId="41" fillId="8" borderId="14"/>
    <xf numFmtId="175" fontId="42" fillId="0" borderId="15"/>
    <xf numFmtId="3" fontId="43" fillId="0" borderId="16" applyFont="0" applyFill="0" applyBorder="0" applyAlignment="0" applyProtection="0">
      <alignment horizontal="center"/>
    </xf>
    <xf numFmtId="5" fontId="44" fillId="0" borderId="17" applyNumberFormat="0" applyFont="0" applyAlignment="0" applyProtection="0"/>
    <xf numFmtId="49" fontId="31" fillId="0" borderId="0" applyBorder="0" applyProtection="0">
      <alignment horizontal="left"/>
    </xf>
    <xf numFmtId="49" fontId="45" fillId="0" borderId="0" applyProtection="0"/>
    <xf numFmtId="176" fontId="25" fillId="0" borderId="0" applyFont="0" applyFill="0" applyBorder="0" applyAlignment="0" applyProtection="0"/>
    <xf numFmtId="173" fontId="29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46" fillId="0" borderId="0" applyNumberFormat="0" applyAlignment="0">
      <alignment horizontal="left"/>
    </xf>
    <xf numFmtId="0" fontId="47" fillId="0" borderId="0" applyNumberFormat="0" applyAlignment="0"/>
    <xf numFmtId="178" fontId="25" fillId="0" borderId="0" applyFont="0" applyFill="0" applyBorder="0" applyAlignment="0" applyProtection="0"/>
    <xf numFmtId="169" fontId="29" fillId="0" borderId="0" applyFont="0" applyFill="0" applyBorder="0" applyAlignment="0" applyProtection="0"/>
    <xf numFmtId="179" fontId="25" fillId="0" borderId="0" applyFont="0" applyFill="0" applyBorder="0" applyAlignment="0" applyProtection="0"/>
    <xf numFmtId="41" fontId="10" fillId="0" borderId="0" applyFont="0" applyFill="0" applyBorder="0" applyAlignment="0" applyProtection="0"/>
    <xf numFmtId="4" fontId="48" fillId="0" borderId="0"/>
    <xf numFmtId="180" fontId="31" fillId="0" borderId="0"/>
    <xf numFmtId="14" fontId="49" fillId="0" borderId="0" applyFill="0" applyBorder="0" applyAlignment="0"/>
    <xf numFmtId="0" fontId="50" fillId="0" borderId="0"/>
    <xf numFmtId="0" fontId="51" fillId="0" borderId="0">
      <alignment vertical="center"/>
    </xf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3" fontId="29" fillId="0" borderId="0" applyFill="0" applyBorder="0" applyAlignment="0"/>
    <xf numFmtId="169" fontId="29" fillId="0" borderId="0" applyFill="0" applyBorder="0" applyAlignment="0"/>
    <xf numFmtId="173" fontId="29" fillId="0" borderId="0" applyFill="0" applyBorder="0" applyAlignment="0"/>
    <xf numFmtId="174" fontId="29" fillId="0" borderId="0" applyFill="0" applyBorder="0" applyAlignment="0"/>
    <xf numFmtId="169" fontId="29" fillId="0" borderId="0" applyFill="0" applyBorder="0" applyAlignment="0"/>
    <xf numFmtId="0" fontId="52" fillId="0" borderId="0" applyNumberFormat="0" applyAlignment="0">
      <alignment horizontal="left"/>
    </xf>
    <xf numFmtId="0" fontId="53" fillId="0" borderId="0"/>
    <xf numFmtId="181" fontId="25" fillId="0" borderId="0" applyFont="0" applyFill="0" applyBorder="0" applyAlignment="0" applyProtection="0"/>
    <xf numFmtId="182" fontId="54" fillId="0" borderId="0" applyBorder="0" applyProtection="0"/>
    <xf numFmtId="38" fontId="35" fillId="8" borderId="0" applyNumberFormat="0" applyBorder="0" applyAlignment="0" applyProtection="0"/>
    <xf numFmtId="4" fontId="55" fillId="11" borderId="6" applyFont="0" applyFill="0" applyBorder="0" applyAlignment="0" applyProtection="0">
      <alignment horizontal="right"/>
    </xf>
    <xf numFmtId="0" fontId="56" fillId="0" borderId="18" applyNumberFormat="0" applyAlignment="0" applyProtection="0">
      <alignment horizontal="left" vertical="center"/>
    </xf>
    <xf numFmtId="0" fontId="56" fillId="0" borderId="19">
      <alignment horizontal="left" vertical="center"/>
    </xf>
    <xf numFmtId="0" fontId="57" fillId="0" borderId="20"/>
    <xf numFmtId="0" fontId="58" fillId="0" borderId="0">
      <alignment vertical="center"/>
    </xf>
    <xf numFmtId="0" fontId="59" fillId="0" borderId="0" applyNumberFormat="0" applyFill="0" applyBorder="0" applyAlignment="0" applyProtection="0">
      <alignment vertical="top"/>
      <protection locked="0"/>
    </xf>
    <xf numFmtId="10" fontId="35" fillId="12" borderId="4" applyNumberFormat="0" applyBorder="0" applyAlignment="0" applyProtection="0"/>
    <xf numFmtId="169" fontId="60" fillId="13" borderId="0"/>
    <xf numFmtId="0" fontId="61" fillId="14" borderId="12" applyAlignment="0">
      <protection locked="0"/>
    </xf>
    <xf numFmtId="0" fontId="62" fillId="0" borderId="0"/>
    <xf numFmtId="0" fontId="63" fillId="0" borderId="0">
      <alignment wrapText="1"/>
    </xf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173" fontId="29" fillId="0" borderId="0" applyFill="0" applyBorder="0" applyAlignment="0"/>
    <xf numFmtId="169" fontId="29" fillId="0" borderId="0" applyFill="0" applyBorder="0" applyAlignment="0"/>
    <xf numFmtId="173" fontId="29" fillId="0" borderId="0" applyFill="0" applyBorder="0" applyAlignment="0"/>
    <xf numFmtId="174" fontId="29" fillId="0" borderId="0" applyFill="0" applyBorder="0" applyAlignment="0"/>
    <xf numFmtId="169" fontId="29" fillId="0" borderId="0" applyFill="0" applyBorder="0" applyAlignment="0"/>
    <xf numFmtId="169" fontId="66" fillId="15" borderId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10" fillId="0" borderId="0" applyFont="0" applyFill="0" applyBorder="0" applyAlignment="0" applyProtection="0"/>
    <xf numFmtId="183" fontId="67" fillId="0" borderId="0" applyFont="0" applyFill="0" applyBorder="0" applyAlignment="0" applyProtection="0"/>
    <xf numFmtId="184" fontId="67" fillId="0" borderId="0" applyFont="0" applyFill="0" applyBorder="0" applyAlignment="0" applyProtection="0"/>
    <xf numFmtId="49" fontId="31" fillId="0" borderId="0" applyBorder="0" applyProtection="0">
      <alignment horizontal="left"/>
    </xf>
    <xf numFmtId="185" fontId="67" fillId="0" borderId="0" applyFont="0" applyFill="0" applyBorder="0" applyAlignment="0" applyProtection="0"/>
    <xf numFmtId="186" fontId="67" fillId="0" borderId="0" applyFont="0" applyFill="0" applyBorder="0" applyAlignment="0" applyProtection="0"/>
    <xf numFmtId="0" fontId="68" fillId="0" borderId="0"/>
    <xf numFmtId="0" fontId="69" fillId="0" borderId="0"/>
    <xf numFmtId="0" fontId="70" fillId="0" borderId="21"/>
    <xf numFmtId="0" fontId="71" fillId="16" borderId="22">
      <alignment horizontal="left" vertical="center" wrapText="1" indent="1"/>
      <protection locked="0"/>
    </xf>
    <xf numFmtId="0" fontId="72" fillId="17" borderId="22" applyFont="0">
      <alignment horizontal="left" vertical="center" wrapText="1" indent="2"/>
      <protection locked="0"/>
    </xf>
    <xf numFmtId="0" fontId="73" fillId="18" borderId="22" applyNumberFormat="0" applyProtection="0">
      <alignment horizontal="left" vertical="center" indent="3"/>
    </xf>
    <xf numFmtId="0" fontId="74" fillId="0" borderId="0"/>
    <xf numFmtId="0" fontId="75" fillId="19" borderId="0"/>
    <xf numFmtId="0" fontId="76" fillId="7" borderId="0"/>
    <xf numFmtId="0" fontId="77" fillId="0" borderId="0" applyNumberFormat="0"/>
    <xf numFmtId="0" fontId="31" fillId="0" borderId="0" applyBorder="0" applyProtection="0">
      <alignment horizontal="left"/>
    </xf>
    <xf numFmtId="37" fontId="78" fillId="0" borderId="0"/>
    <xf numFmtId="167" fontId="79" fillId="0" borderId="12">
      <alignment vertical="center"/>
      <protection locked="0"/>
    </xf>
    <xf numFmtId="0" fontId="10" fillId="0" borderId="0" applyNumberFormat="0" applyFill="0" applyBorder="0" applyAlignment="0" applyProtection="0"/>
    <xf numFmtId="187" fontId="80" fillId="0" borderId="0"/>
    <xf numFmtId="0" fontId="18" fillId="0" borderId="0"/>
    <xf numFmtId="0" fontId="1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2" fillId="0" borderId="0"/>
    <xf numFmtId="0" fontId="25" fillId="0" borderId="0"/>
    <xf numFmtId="0" fontId="3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7" fontId="37" fillId="14" borderId="12" applyProtection="0">
      <alignment vertical="center" wrapText="1"/>
    </xf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4" fontId="36" fillId="0" borderId="0">
      <alignment horizontal="center" wrapText="1"/>
      <protection locked="0"/>
    </xf>
    <xf numFmtId="172" fontId="25" fillId="0" borderId="0" applyFont="0" applyFill="0" applyBorder="0" applyAlignment="0" applyProtection="0"/>
    <xf numFmtId="188" fontId="81" fillId="0" borderId="0" applyFont="0" applyFill="0" applyBorder="0" applyAlignment="0" applyProtection="0"/>
    <xf numFmtId="10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0" fontId="83" fillId="0" borderId="0"/>
    <xf numFmtId="49" fontId="84" fillId="20" borderId="0"/>
    <xf numFmtId="49" fontId="85" fillId="0" borderId="0"/>
    <xf numFmtId="0" fontId="79" fillId="0" borderId="12">
      <alignment vertical="center" wrapText="1"/>
      <protection locked="0"/>
    </xf>
    <xf numFmtId="0" fontId="86" fillId="0" borderId="0">
      <alignment wrapText="1"/>
    </xf>
    <xf numFmtId="0" fontId="87" fillId="0" borderId="0">
      <alignment horizontal="left" vertical="center"/>
      <protection locked="0"/>
    </xf>
    <xf numFmtId="173" fontId="29" fillId="0" borderId="0" applyFill="0" applyBorder="0" applyAlignment="0"/>
    <xf numFmtId="169" fontId="29" fillId="0" borderId="0" applyFill="0" applyBorder="0" applyAlignment="0"/>
    <xf numFmtId="173" fontId="29" fillId="0" borderId="0" applyFill="0" applyBorder="0" applyAlignment="0"/>
    <xf numFmtId="174" fontId="29" fillId="0" borderId="0" applyFill="0" applyBorder="0" applyAlignment="0"/>
    <xf numFmtId="169" fontId="29" fillId="0" borderId="0" applyFill="0" applyBorder="0" applyAlignment="0"/>
    <xf numFmtId="189" fontId="25" fillId="0" borderId="0"/>
    <xf numFmtId="9" fontId="25" fillId="0" borderId="0" applyFont="0" applyFill="0" applyBorder="0" applyAlignment="0" applyProtection="0"/>
    <xf numFmtId="9" fontId="31" fillId="0" borderId="0" applyFill="0" applyBorder="0" applyAlignment="0" applyProtection="0"/>
    <xf numFmtId="0" fontId="88" fillId="0" borderId="0">
      <alignment vertical="center"/>
    </xf>
    <xf numFmtId="0" fontId="34" fillId="0" borderId="0" applyNumberFormat="0" applyFont="0" applyFill="0" applyBorder="0" applyAlignment="0" applyProtection="0">
      <alignment horizontal="left"/>
    </xf>
    <xf numFmtId="3" fontId="38" fillId="0" borderId="4" applyFill="0">
      <alignment horizontal="right" vertical="center"/>
    </xf>
    <xf numFmtId="0" fontId="35" fillId="0" borderId="12">
      <alignment horizontal="left" vertical="center" wrapText="1" indent="1"/>
    </xf>
    <xf numFmtId="0" fontId="38" fillId="0" borderId="4">
      <alignment horizontal="left" vertical="center" wrapText="1"/>
    </xf>
    <xf numFmtId="0" fontId="89" fillId="0" borderId="0" applyNumberFormat="0" applyFill="0" applyBorder="0" applyAlignment="0" applyProtection="0">
      <alignment horizontal="left"/>
    </xf>
    <xf numFmtId="0" fontId="90" fillId="0" borderId="0" applyNumberFormat="0"/>
    <xf numFmtId="0" fontId="83" fillId="0" borderId="0"/>
    <xf numFmtId="167" fontId="91" fillId="21" borderId="12" applyProtection="0">
      <alignment vertical="center"/>
    </xf>
    <xf numFmtId="175" fontId="42" fillId="0" borderId="15"/>
    <xf numFmtId="1" fontId="10" fillId="0" borderId="0">
      <alignment horizontal="center" vertical="center"/>
      <protection locked="0"/>
    </xf>
    <xf numFmtId="0" fontId="34" fillId="0" borderId="0"/>
    <xf numFmtId="0" fontId="31" fillId="0" borderId="0" applyProtection="0"/>
    <xf numFmtId="40" fontId="92" fillId="0" borderId="0" applyBorder="0">
      <alignment horizontal="right"/>
    </xf>
    <xf numFmtId="49" fontId="31" fillId="0" borderId="0" applyFill="0" applyBorder="0" applyProtection="0"/>
    <xf numFmtId="49" fontId="49" fillId="0" borderId="0" applyFill="0" applyBorder="0" applyAlignment="0"/>
    <xf numFmtId="183" fontId="25" fillId="0" borderId="0" applyFill="0" applyBorder="0" applyAlignment="0"/>
    <xf numFmtId="186" fontId="25" fillId="0" borderId="0" applyFill="0" applyBorder="0" applyAlignment="0"/>
    <xf numFmtId="0" fontId="93" fillId="0" borderId="23">
      <alignment horizontal="center" wrapText="1"/>
    </xf>
    <xf numFmtId="0" fontId="94" fillId="0" borderId="24">
      <alignment horizontal="center" wrapText="1"/>
    </xf>
    <xf numFmtId="190" fontId="95" fillId="0" borderId="4">
      <alignment horizontal="right" vertical="center"/>
    </xf>
    <xf numFmtId="167" fontId="96" fillId="22" borderId="12">
      <alignment horizontal="right" vertical="center"/>
      <protection locked="0"/>
    </xf>
    <xf numFmtId="191" fontId="25" fillId="0" borderId="0" applyFont="0" applyFill="0" applyBorder="0" applyAlignment="0" applyProtection="0"/>
    <xf numFmtId="192" fontId="25" fillId="0" borderId="0" applyFont="0" applyFill="0" applyBorder="0" applyAlignment="0" applyProtection="0"/>
    <xf numFmtId="0" fontId="97" fillId="0" borderId="4">
      <alignment vertical="center" wrapText="1"/>
    </xf>
    <xf numFmtId="3" fontId="98" fillId="0" borderId="0"/>
    <xf numFmtId="0" fontId="83" fillId="9" borderId="0" applyProtection="0"/>
    <xf numFmtId="193" fontId="99" fillId="0" borderId="0" applyFont="0" applyFill="0" applyBorder="0" applyAlignment="0" applyProtection="0"/>
    <xf numFmtId="38" fontId="100" fillId="0" borderId="0" applyFont="0" applyFill="0" applyBorder="0" applyAlignment="0" applyProtection="0"/>
    <xf numFmtId="0" fontId="99" fillId="0" borderId="0"/>
  </cellStyleXfs>
  <cellXfs count="75">
    <xf numFmtId="0" fontId="0" fillId="0" borderId="0" xfId="0"/>
    <xf numFmtId="49" fontId="0" fillId="0" borderId="0" xfId="0" applyNumberFormat="1"/>
    <xf numFmtId="4" fontId="0" fillId="0" borderId="0" xfId="0" applyNumberFormat="1"/>
    <xf numFmtId="0" fontId="0" fillId="0" borderId="0" xfId="0" applyBorder="1"/>
    <xf numFmtId="49" fontId="0" fillId="0" borderId="0" xfId="0" applyNumberFormat="1" applyAlignment="1">
      <alignment wrapText="1"/>
    </xf>
    <xf numFmtId="0" fontId="0" fillId="0" borderId="0" xfId="0" applyFill="1" applyBorder="1"/>
    <xf numFmtId="0" fontId="0" fillId="0" borderId="0" xfId="0" applyFill="1"/>
    <xf numFmtId="0" fontId="0" fillId="0" borderId="2" xfId="0" applyBorder="1"/>
    <xf numFmtId="0" fontId="0" fillId="0" borderId="3" xfId="0" applyBorder="1"/>
    <xf numFmtId="49" fontId="2" fillId="4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" fontId="2" fillId="4" borderId="5" xfId="0" applyNumberFormat="1" applyFont="1" applyFill="1" applyBorder="1" applyAlignment="1">
      <alignment horizontal="right"/>
    </xf>
    <xf numFmtId="0" fontId="0" fillId="0" borderId="4" xfId="0" applyBorder="1"/>
    <xf numFmtId="49" fontId="5" fillId="6" borderId="4" xfId="0" applyNumberFormat="1" applyFont="1" applyFill="1" applyBorder="1" applyAlignment="1">
      <alignment horizontal="left" wrapText="1"/>
    </xf>
    <xf numFmtId="49" fontId="5" fillId="6" borderId="4" xfId="0" applyNumberFormat="1" applyFont="1" applyFill="1" applyBorder="1" applyAlignment="1">
      <alignment horizontal="left"/>
    </xf>
    <xf numFmtId="4" fontId="5" fillId="6" borderId="4" xfId="0" applyNumberFormat="1" applyFont="1" applyFill="1" applyBorder="1" applyAlignment="1">
      <alignment horizontal="left"/>
    </xf>
    <xf numFmtId="49" fontId="3" fillId="2" borderId="4" xfId="0" applyNumberFormat="1" applyFont="1" applyFill="1" applyBorder="1" applyAlignment="1">
      <alignment horizontal="left" wrapText="1"/>
    </xf>
    <xf numFmtId="49" fontId="3" fillId="2" borderId="4" xfId="0" applyNumberFormat="1" applyFont="1" applyFill="1" applyBorder="1" applyAlignment="1">
      <alignment horizontal="left"/>
    </xf>
    <xf numFmtId="4" fontId="3" fillId="2" borderId="4" xfId="0" applyNumberFormat="1" applyFont="1" applyFill="1" applyBorder="1" applyAlignment="1">
      <alignment horizontal="right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/>
    </xf>
    <xf numFmtId="4" fontId="4" fillId="3" borderId="4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horizontal="left" wrapText="1"/>
    </xf>
    <xf numFmtId="49" fontId="2" fillId="4" borderId="4" xfId="0" applyNumberFormat="1" applyFont="1" applyFill="1" applyBorder="1" applyAlignment="1">
      <alignment horizontal="left"/>
    </xf>
    <xf numFmtId="4" fontId="2" fillId="4" borderId="4" xfId="0" applyNumberFormat="1" applyFont="1" applyFill="1" applyBorder="1" applyAlignment="1">
      <alignment horizontal="right"/>
    </xf>
    <xf numFmtId="164" fontId="7" fillId="0" borderId="4" xfId="0" applyNumberFormat="1" applyFont="1" applyBorder="1" applyProtection="1">
      <protection hidden="1"/>
    </xf>
    <xf numFmtId="0" fontId="0" fillId="0" borderId="4" xfId="0" applyFill="1" applyBorder="1"/>
    <xf numFmtId="49" fontId="4" fillId="0" borderId="4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/>
    </xf>
    <xf numFmtId="4" fontId="4" fillId="0" borderId="4" xfId="0" applyNumberFormat="1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left"/>
    </xf>
    <xf numFmtId="49" fontId="6" fillId="5" borderId="4" xfId="0" applyNumberFormat="1" applyFont="1" applyFill="1" applyBorder="1" applyAlignment="1">
      <alignment horizontal="left" wrapText="1"/>
    </xf>
    <xf numFmtId="49" fontId="6" fillId="5" borderId="4" xfId="0" applyNumberFormat="1" applyFont="1" applyFill="1" applyBorder="1" applyAlignment="1">
      <alignment horizontal="left"/>
    </xf>
    <xf numFmtId="4" fontId="6" fillId="5" borderId="4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left"/>
    </xf>
    <xf numFmtId="49" fontId="6" fillId="0" borderId="4" xfId="0" applyNumberFormat="1" applyFont="1" applyFill="1" applyBorder="1" applyAlignment="1">
      <alignment horizontal="left" wrapText="1"/>
    </xf>
    <xf numFmtId="4" fontId="0" fillId="0" borderId="0" xfId="0" applyNumberFormat="1" applyBorder="1"/>
    <xf numFmtId="0" fontId="8" fillId="0" borderId="4" xfId="0" applyFont="1" applyBorder="1"/>
    <xf numFmtId="49" fontId="7" fillId="4" borderId="4" xfId="0" applyNumberFormat="1" applyFont="1" applyFill="1" applyBorder="1" applyAlignment="1">
      <alignment horizontal="left" wrapText="1"/>
    </xf>
    <xf numFmtId="49" fontId="7" fillId="4" borderId="4" xfId="0" applyNumberFormat="1" applyFont="1" applyFill="1" applyBorder="1" applyAlignment="1">
      <alignment horizontal="left"/>
    </xf>
    <xf numFmtId="4" fontId="7" fillId="4" borderId="4" xfId="0" applyNumberFormat="1" applyFont="1" applyFill="1" applyBorder="1" applyAlignment="1">
      <alignment horizontal="right"/>
    </xf>
    <xf numFmtId="0" fontId="8" fillId="0" borderId="0" xfId="0" applyFont="1" applyBorder="1"/>
    <xf numFmtId="0" fontId="8" fillId="0" borderId="0" xfId="0" applyFont="1"/>
    <xf numFmtId="0" fontId="10" fillId="7" borderId="0" xfId="1" applyFill="1"/>
    <xf numFmtId="0" fontId="10" fillId="0" borderId="0" xfId="1"/>
    <xf numFmtId="14" fontId="11" fillId="7" borderId="0" xfId="2" applyNumberFormat="1" applyFont="1" applyFill="1" applyBorder="1" applyAlignment="1" applyProtection="1">
      <alignment horizontal="left"/>
      <protection locked="0"/>
    </xf>
    <xf numFmtId="165" fontId="11" fillId="7" borderId="0" xfId="2" applyNumberFormat="1" applyFont="1" applyFill="1" applyBorder="1" applyAlignment="1" applyProtection="1">
      <alignment horizontal="left"/>
      <protection locked="0"/>
    </xf>
    <xf numFmtId="165" fontId="12" fillId="7" borderId="0" xfId="2" applyNumberFormat="1" applyFont="1" applyFill="1" applyAlignment="1">
      <alignment horizontal="left"/>
    </xf>
    <xf numFmtId="165" fontId="11" fillId="7" borderId="0" xfId="2" applyNumberFormat="1" applyFont="1" applyFill="1" applyAlignment="1" applyProtection="1">
      <alignment horizontal="left"/>
      <protection locked="0"/>
    </xf>
    <xf numFmtId="0" fontId="13" fillId="0" borderId="0" xfId="3" applyFont="1" applyAlignment="1">
      <alignment vertical="center"/>
    </xf>
    <xf numFmtId="0" fontId="10" fillId="7" borderId="0" xfId="4" applyFill="1"/>
    <xf numFmtId="0" fontId="14" fillId="7" borderId="0" xfId="4" applyFont="1" applyFill="1" applyAlignment="1">
      <alignment horizontal="right"/>
    </xf>
    <xf numFmtId="0" fontId="10" fillId="0" borderId="0" xfId="4"/>
    <xf numFmtId="0" fontId="15" fillId="7" borderId="0" xfId="2" applyFont="1" applyFill="1"/>
    <xf numFmtId="0" fontId="16" fillId="7" borderId="0" xfId="2" applyFont="1" applyFill="1"/>
    <xf numFmtId="0" fontId="17" fillId="7" borderId="0" xfId="1" applyFont="1" applyFill="1"/>
    <xf numFmtId="0" fontId="18" fillId="7" borderId="0" xfId="1" applyFont="1" applyFill="1"/>
    <xf numFmtId="0" fontId="19" fillId="7" borderId="0" xfId="2" applyFont="1" applyFill="1"/>
    <xf numFmtId="0" fontId="20" fillId="7" borderId="0" xfId="1" applyFont="1" applyFill="1"/>
    <xf numFmtId="166" fontId="20" fillId="0" borderId="8" xfId="1" applyNumberFormat="1" applyFont="1" applyFill="1" applyBorder="1"/>
    <xf numFmtId="0" fontId="21" fillId="8" borderId="9" xfId="4" applyFont="1" applyFill="1" applyBorder="1"/>
    <xf numFmtId="0" fontId="18" fillId="8" borderId="10" xfId="4" applyFont="1" applyFill="1" applyBorder="1"/>
    <xf numFmtId="166" fontId="19" fillId="8" borderId="11" xfId="4" applyNumberFormat="1" applyFont="1" applyFill="1" applyBorder="1"/>
    <xf numFmtId="0" fontId="18" fillId="7" borderId="0" xfId="2" applyFont="1" applyFill="1"/>
    <xf numFmtId="0" fontId="22" fillId="7" borderId="0" xfId="2" applyFont="1" applyFill="1"/>
    <xf numFmtId="0" fontId="24" fillId="7" borderId="0" xfId="5" applyFont="1" applyFill="1"/>
    <xf numFmtId="0" fontId="18" fillId="7" borderId="0" xfId="5" applyFont="1" applyFill="1"/>
    <xf numFmtId="165" fontId="26" fillId="7" borderId="0" xfId="2" applyNumberFormat="1" applyFont="1" applyFill="1" applyAlignment="1">
      <alignment horizontal="left"/>
    </xf>
    <xf numFmtId="0" fontId="27" fillId="7" borderId="0" xfId="1" applyFont="1" applyFill="1"/>
    <xf numFmtId="0" fontId="28" fillId="7" borderId="0" xfId="1" applyFont="1" applyFill="1"/>
    <xf numFmtId="0" fontId="102" fillId="0" borderId="0" xfId="0" applyFont="1"/>
    <xf numFmtId="0" fontId="20" fillId="0" borderId="6" xfId="1" applyFont="1" applyFill="1" applyBorder="1" applyAlignment="1">
      <alignment horizontal="left"/>
    </xf>
    <xf numFmtId="0" fontId="20" fillId="0" borderId="7" xfId="1" applyFont="1" applyFill="1" applyBorder="1" applyAlignment="1">
      <alignment horizontal="left"/>
    </xf>
    <xf numFmtId="0" fontId="9" fillId="0" borderId="0" xfId="6" applyNumberFormat="1" applyFont="1" applyFill="1" applyBorder="1" applyAlignment="1">
      <alignment horizontal="left" vertical="top" wrapText="1"/>
    </xf>
  </cellXfs>
  <cellStyles count="376">
    <cellStyle name="_021220_EZS a EPS bez kabeláže verze 3" xfId="7"/>
    <cellStyle name="_040315_rozšíření STK 3vývody+AV kabely+podlahovka" xfId="8"/>
    <cellStyle name="_070305_RD Velvarská 17_EZS ss" xfId="5"/>
    <cellStyle name="_2004_04_08_komplet" xfId="9"/>
    <cellStyle name="_3700_RAC" xfId="10"/>
    <cellStyle name="_ASEC_Koleje_PPVVUTSLP_zmena_22_3_2004" xfId="11"/>
    <cellStyle name="_ASEC_Nabidka_SK_zmena_22_3_2004" xfId="12"/>
    <cellStyle name="_BOQ_KE 001" xfId="13"/>
    <cellStyle name="_BOQ_KE 001-2004.12.14" xfId="14"/>
    <cellStyle name="_C_SO231" xfId="15"/>
    <cellStyle name="_C_SO720" xfId="16"/>
    <cellStyle name="_C_SO720B" xfId="17"/>
    <cellStyle name="_C_SO720C" xfId="18"/>
    <cellStyle name="_cenova_nabidka_tendrova_navysena" xfId="19"/>
    <cellStyle name="_CTP_skrobarny_EPS_EZS_objekt_15" xfId="20"/>
    <cellStyle name="_Direct Cost BOQ_KE 04.12.151" xfId="21"/>
    <cellStyle name="_Dostavba školy Nymburk_Celková rekapitulace" xfId="22"/>
    <cellStyle name="_Inotex1" xfId="23"/>
    <cellStyle name="_Inotex1c" xfId="24"/>
    <cellStyle name="_Inotex2" xfId="25"/>
    <cellStyle name="_Jihlava-SO04a-MaR-161-uspory" xfId="26"/>
    <cellStyle name="_Ladronka_2_VV-DVD_kontrola_FINAL" xfId="27"/>
    <cellStyle name="_N020198A" xfId="28"/>
    <cellStyle name="_Nase_nabidka_EZS_Interkom_CCTV" xfId="29"/>
    <cellStyle name="_Nase_nabidka_EZS_objekt_18" xfId="30"/>
    <cellStyle name="_Nase_nabidka_Flexi_II_ACS_EZS_CCTV" xfId="31"/>
    <cellStyle name="_Nase_nabidka_O6R" xfId="32"/>
    <cellStyle name="_Np_00110a" xfId="33"/>
    <cellStyle name="_Np_00118a" xfId="34"/>
    <cellStyle name="_Np_00159" xfId="35"/>
    <cellStyle name="_Np_00164a" xfId="36"/>
    <cellStyle name="_PERSONAL" xfId="37"/>
    <cellStyle name="_PERSONAL_1" xfId="38"/>
    <cellStyle name="_Q-Sadovky-výkaz-2003-07-01" xfId="39"/>
    <cellStyle name="_Q-Sadovky-výkaz-2003-07-01_1" xfId="40"/>
    <cellStyle name="_Q-Sadovky-výkaz-2003-07-01_2" xfId="41"/>
    <cellStyle name="_Q-Sadovky-výkaz-2003-07-01_3" xfId="42"/>
    <cellStyle name="_SLP_B_elektro_vykaz" xfId="43"/>
    <cellStyle name="_SLP_C_elektro_vykaz" xfId="44"/>
    <cellStyle name="_SLP_Venkovni_rozvody_uprava " xfId="45"/>
    <cellStyle name="_SO710_R" xfId="46"/>
    <cellStyle name="_SO720_VV_A" xfId="47"/>
    <cellStyle name="_Titulní list" xfId="48"/>
    <cellStyle name="_Vatech_Palladium_SLP" xfId="49"/>
    <cellStyle name="_VATECH_SLP_Nák_centr_Prostejov" xfId="50"/>
    <cellStyle name="_Z_00159A" xfId="51"/>
    <cellStyle name="_Zprac_Dusan_tendrova_navysena_060509" xfId="52"/>
    <cellStyle name="1" xfId="53"/>
    <cellStyle name="1 000 Kč_2004_04_08_komplet" xfId="54"/>
    <cellStyle name="args.style" xfId="55"/>
    <cellStyle name="balicek" xfId="56"/>
    <cellStyle name="bezčárky_" xfId="57"/>
    <cellStyle name="blok_cen" xfId="58"/>
    <cellStyle name="blokcen" xfId="59"/>
    <cellStyle name="Calc Currency (0)" xfId="60"/>
    <cellStyle name="Calc Currency (2)" xfId="61"/>
    <cellStyle name="Calc Percent (0)" xfId="62"/>
    <cellStyle name="Calc Percent (1)" xfId="63"/>
    <cellStyle name="Calc Percent (2)" xfId="64"/>
    <cellStyle name="Calc Units (0)" xfId="65"/>
    <cellStyle name="Calc Units (1)" xfId="66"/>
    <cellStyle name="Calc Units (2)" xfId="67"/>
    <cellStyle name="cena" xfId="68"/>
    <cellStyle name="cena celkem" xfId="69"/>
    <cellStyle name="cena součet" xfId="70"/>
    <cellStyle name="Cena_100813 MŠ Nučice Výkaz výměr ELEKTRO" xfId="71"/>
    <cellStyle name="ceník" xfId="72"/>
    <cellStyle name="CisloPolozky" xfId="73"/>
    <cellStyle name="CisloSpecif" xfId="74"/>
    <cellStyle name="Comma [0]_!!!GO" xfId="75"/>
    <cellStyle name="Comma [00]" xfId="76"/>
    <cellStyle name="Comma_!!!GO" xfId="77"/>
    <cellStyle name="Copied" xfId="78"/>
    <cellStyle name="COST1" xfId="79"/>
    <cellStyle name="Currency [0]_!!!GO" xfId="80"/>
    <cellStyle name="Currency [00]" xfId="81"/>
    <cellStyle name="Currency_!!!GO" xfId="82"/>
    <cellStyle name="čárky [0]_2004_04_08_komplet" xfId="83"/>
    <cellStyle name="číslo" xfId="84"/>
    <cellStyle name="číslo.00_" xfId="85"/>
    <cellStyle name="Date Short" xfId="86"/>
    <cellStyle name="definity" xfId="87"/>
    <cellStyle name="Dolní index" xfId="88"/>
    <cellStyle name="Dziesiętny [0]_laroux" xfId="89"/>
    <cellStyle name="Dziesiętny_laroux" xfId="90"/>
    <cellStyle name="Enter Currency (0)" xfId="91"/>
    <cellStyle name="Enter Currency (2)" xfId="92"/>
    <cellStyle name="Enter Units (0)" xfId="93"/>
    <cellStyle name="Enter Units (1)" xfId="94"/>
    <cellStyle name="Enter Units (2)" xfId="95"/>
    <cellStyle name="Entered" xfId="96"/>
    <cellStyle name="ETIK" xfId="97"/>
    <cellStyle name="Euro" xfId="98"/>
    <cellStyle name="Excel Built-in Normal" xfId="99"/>
    <cellStyle name="Grey" xfId="100"/>
    <cellStyle name="Halere" xfId="101"/>
    <cellStyle name="Header1" xfId="102"/>
    <cellStyle name="Header2" xfId="103"/>
    <cellStyle name="Hlavička" xfId="104"/>
    <cellStyle name="Horní index" xfId="105"/>
    <cellStyle name="Hyperlink" xfId="106"/>
    <cellStyle name="Input [yellow]" xfId="107"/>
    <cellStyle name="Input Cells" xfId="108"/>
    <cellStyle name="KAPITOLA" xfId="109"/>
    <cellStyle name="Kategorie" xfId="110"/>
    <cellStyle name="kurzíva" xfId="111"/>
    <cellStyle name="Lien hypertexte" xfId="112"/>
    <cellStyle name="Lien hypertexte visité" xfId="113"/>
    <cellStyle name="Link Currency (0)" xfId="114"/>
    <cellStyle name="Link Currency (2)" xfId="115"/>
    <cellStyle name="Link Units (0)" xfId="116"/>
    <cellStyle name="Link Units (1)" xfId="117"/>
    <cellStyle name="Link Units (2)" xfId="118"/>
    <cellStyle name="Linked Cells" xfId="119"/>
    <cellStyle name="Měna 2" xfId="120"/>
    <cellStyle name="měny 2" xfId="121"/>
    <cellStyle name="měny 2 2" xfId="122"/>
    <cellStyle name="Milliers [0]_!!!GO" xfId="123"/>
    <cellStyle name="Milliers_!!!GO" xfId="124"/>
    <cellStyle name="MJPolozky" xfId="125"/>
    <cellStyle name="Monétaire [0]_!!!GO" xfId="126"/>
    <cellStyle name="Monétaire_!!!GO" xfId="127"/>
    <cellStyle name="NADPIS" xfId="128"/>
    <cellStyle name="nadpis 1 2" xfId="129"/>
    <cellStyle name="nadpis 2 2" xfId="130"/>
    <cellStyle name="Nadpis3" xfId="131"/>
    <cellStyle name="Nadpis4" xfId="132"/>
    <cellStyle name="nadpis5" xfId="133"/>
    <cellStyle name="název firmy" xfId="134"/>
    <cellStyle name="Název listu - kapitola" xfId="135"/>
    <cellStyle name="Název produktu" xfId="136"/>
    <cellStyle name="nazev_skup" xfId="137"/>
    <cellStyle name="NazevPolozky" xfId="138"/>
    <cellStyle name="no dec" xfId="139"/>
    <cellStyle name="nor.cena" xfId="140"/>
    <cellStyle name="normal" xfId="141"/>
    <cellStyle name="Normal - Style1" xfId="142"/>
    <cellStyle name="Normal_!!!GO" xfId="143"/>
    <cellStyle name="normální" xfId="0" builtinId="0"/>
    <cellStyle name="Normální 10" xfId="144"/>
    <cellStyle name="normální 10 10" xfId="145"/>
    <cellStyle name="normální 10 11" xfId="146"/>
    <cellStyle name="normální 10 12" xfId="147"/>
    <cellStyle name="normální 10 13" xfId="148"/>
    <cellStyle name="normální 10 14" xfId="149"/>
    <cellStyle name="normální 10 15" xfId="150"/>
    <cellStyle name="normální 10 16" xfId="151"/>
    <cellStyle name="normální 10 17" xfId="152"/>
    <cellStyle name="normální 10 18" xfId="153"/>
    <cellStyle name="normální 10 19" xfId="154"/>
    <cellStyle name="normální 10 2" xfId="155"/>
    <cellStyle name="normální 10 20" xfId="156"/>
    <cellStyle name="normální 10 21" xfId="157"/>
    <cellStyle name="normální 10 22" xfId="158"/>
    <cellStyle name="normální 10 3" xfId="159"/>
    <cellStyle name="normální 10 4" xfId="160"/>
    <cellStyle name="normální 10 5" xfId="161"/>
    <cellStyle name="normální 10 6" xfId="162"/>
    <cellStyle name="normální 10 7" xfId="163"/>
    <cellStyle name="normální 10 8" xfId="164"/>
    <cellStyle name="normální 10 9" xfId="165"/>
    <cellStyle name="Normální 2" xfId="166"/>
    <cellStyle name="normální 2 10" xfId="167"/>
    <cellStyle name="normální 2 11" xfId="168"/>
    <cellStyle name="normální 2 12" xfId="169"/>
    <cellStyle name="normální 2 13" xfId="170"/>
    <cellStyle name="normální 2 14" xfId="171"/>
    <cellStyle name="normální 2 15" xfId="172"/>
    <cellStyle name="normální 2 16" xfId="173"/>
    <cellStyle name="normální 2 17" xfId="174"/>
    <cellStyle name="normální 2 18" xfId="175"/>
    <cellStyle name="normální 2 19" xfId="176"/>
    <cellStyle name="normální 2 2" xfId="177"/>
    <cellStyle name="normální 2 20" xfId="178"/>
    <cellStyle name="normální 2 21" xfId="179"/>
    <cellStyle name="normální 2 22" xfId="180"/>
    <cellStyle name="normální 2 23" xfId="181"/>
    <cellStyle name="Normální 2 24" xfId="2"/>
    <cellStyle name="normální 2 3" xfId="182"/>
    <cellStyle name="normální 2 4" xfId="183"/>
    <cellStyle name="normální 2 5" xfId="184"/>
    <cellStyle name="normální 2 6" xfId="185"/>
    <cellStyle name="normální 2 7" xfId="186"/>
    <cellStyle name="normální 2 8" xfId="187"/>
    <cellStyle name="normální 2 9" xfId="188"/>
    <cellStyle name="normální 2_100813 MŠ Nučice Výkaz výměr ELEKTRO" xfId="189"/>
    <cellStyle name="Normální 3" xfId="190"/>
    <cellStyle name="normální 3 10" xfId="191"/>
    <cellStyle name="normální 3 11" xfId="192"/>
    <cellStyle name="normální 3 12" xfId="193"/>
    <cellStyle name="normální 3 13" xfId="194"/>
    <cellStyle name="normální 3 14" xfId="195"/>
    <cellStyle name="normální 3 15" xfId="196"/>
    <cellStyle name="normální 3 16" xfId="197"/>
    <cellStyle name="normální 3 17" xfId="198"/>
    <cellStyle name="normální 3 18" xfId="199"/>
    <cellStyle name="normální 3 19" xfId="200"/>
    <cellStyle name="normální 3 2" xfId="6"/>
    <cellStyle name="normální 3 20" xfId="201"/>
    <cellStyle name="normální 3 21" xfId="202"/>
    <cellStyle name="normální 3 22" xfId="203"/>
    <cellStyle name="Normální 3 23" xfId="3"/>
    <cellStyle name="normální 3 3" xfId="204"/>
    <cellStyle name="normální 3 4" xfId="205"/>
    <cellStyle name="normální 3 5" xfId="206"/>
    <cellStyle name="normální 3 6" xfId="207"/>
    <cellStyle name="normální 3 7" xfId="208"/>
    <cellStyle name="normální 3 8" xfId="209"/>
    <cellStyle name="normální 3 9" xfId="210"/>
    <cellStyle name="normální 4" xfId="211"/>
    <cellStyle name="normální 4 10" xfId="212"/>
    <cellStyle name="normální 4 11" xfId="213"/>
    <cellStyle name="normální 4 12" xfId="214"/>
    <cellStyle name="normální 4 13" xfId="215"/>
    <cellStyle name="normální 4 14" xfId="216"/>
    <cellStyle name="normální 4 15" xfId="217"/>
    <cellStyle name="normální 4 16" xfId="218"/>
    <cellStyle name="normální 4 17" xfId="219"/>
    <cellStyle name="normální 4 18" xfId="220"/>
    <cellStyle name="normální 4 19" xfId="221"/>
    <cellStyle name="normální 4 2" xfId="222"/>
    <cellStyle name="normální 4 20" xfId="223"/>
    <cellStyle name="normální 4 21" xfId="224"/>
    <cellStyle name="normální 4 22" xfId="225"/>
    <cellStyle name="normální 4 3" xfId="226"/>
    <cellStyle name="normální 4 4" xfId="227"/>
    <cellStyle name="normální 4 5" xfId="228"/>
    <cellStyle name="normální 4 6" xfId="229"/>
    <cellStyle name="normální 4 7" xfId="230"/>
    <cellStyle name="normální 4 8" xfId="231"/>
    <cellStyle name="normální 4 9" xfId="232"/>
    <cellStyle name="normální 5" xfId="233"/>
    <cellStyle name="normální 5 2" xfId="234"/>
    <cellStyle name="normální 6" xfId="235"/>
    <cellStyle name="normální 6 10" xfId="236"/>
    <cellStyle name="normální 6 11" xfId="237"/>
    <cellStyle name="normální 6 12" xfId="238"/>
    <cellStyle name="normální 6 13" xfId="239"/>
    <cellStyle name="normální 6 14" xfId="240"/>
    <cellStyle name="normální 6 15" xfId="241"/>
    <cellStyle name="normální 6 16" xfId="242"/>
    <cellStyle name="normální 6 17" xfId="243"/>
    <cellStyle name="normální 6 18" xfId="244"/>
    <cellStyle name="normální 6 19" xfId="245"/>
    <cellStyle name="normální 6 2" xfId="246"/>
    <cellStyle name="normální 6 20" xfId="247"/>
    <cellStyle name="normální 6 21" xfId="248"/>
    <cellStyle name="normální 6 22" xfId="249"/>
    <cellStyle name="normální 6 3" xfId="250"/>
    <cellStyle name="normální 6 4" xfId="251"/>
    <cellStyle name="normální 6 5" xfId="252"/>
    <cellStyle name="normální 6 6" xfId="253"/>
    <cellStyle name="normální 6 7" xfId="254"/>
    <cellStyle name="normální 6 8" xfId="255"/>
    <cellStyle name="normální 6 9" xfId="256"/>
    <cellStyle name="normální 7" xfId="257"/>
    <cellStyle name="normální 7 10" xfId="258"/>
    <cellStyle name="normální 7 11" xfId="259"/>
    <cellStyle name="normální 7 12" xfId="260"/>
    <cellStyle name="normální 7 13" xfId="261"/>
    <cellStyle name="normální 7 14" xfId="262"/>
    <cellStyle name="normální 7 15" xfId="263"/>
    <cellStyle name="normální 7 16" xfId="264"/>
    <cellStyle name="normální 7 17" xfId="265"/>
    <cellStyle name="normální 7 18" xfId="266"/>
    <cellStyle name="normální 7 19" xfId="267"/>
    <cellStyle name="normální 7 2" xfId="268"/>
    <cellStyle name="normální 7 20" xfId="269"/>
    <cellStyle name="normální 7 21" xfId="270"/>
    <cellStyle name="normální 7 22" xfId="271"/>
    <cellStyle name="normální 7 3" xfId="272"/>
    <cellStyle name="normální 7 4" xfId="273"/>
    <cellStyle name="normální 7 5" xfId="274"/>
    <cellStyle name="normální 7 6" xfId="275"/>
    <cellStyle name="normální 7 7" xfId="276"/>
    <cellStyle name="normální 7 8" xfId="277"/>
    <cellStyle name="normální 7 9" xfId="278"/>
    <cellStyle name="Normální 8" xfId="279"/>
    <cellStyle name="normální 8 10" xfId="280"/>
    <cellStyle name="normální 8 11" xfId="281"/>
    <cellStyle name="normální 8 12" xfId="282"/>
    <cellStyle name="normální 8 13" xfId="283"/>
    <cellStyle name="normální 8 14" xfId="284"/>
    <cellStyle name="normální 8 15" xfId="285"/>
    <cellStyle name="normální 8 16" xfId="286"/>
    <cellStyle name="normální 8 17" xfId="287"/>
    <cellStyle name="normální 8 18" xfId="288"/>
    <cellStyle name="normální 8 19" xfId="289"/>
    <cellStyle name="normální 8 2" xfId="290"/>
    <cellStyle name="normální 8 20" xfId="291"/>
    <cellStyle name="normální 8 21" xfId="292"/>
    <cellStyle name="normální 8 22" xfId="293"/>
    <cellStyle name="normální 8 3" xfId="294"/>
    <cellStyle name="normální 8 4" xfId="295"/>
    <cellStyle name="normální 8 5" xfId="296"/>
    <cellStyle name="normální 8 6" xfId="297"/>
    <cellStyle name="normální 8 7" xfId="298"/>
    <cellStyle name="normální 8 8" xfId="299"/>
    <cellStyle name="normální 8 9" xfId="300"/>
    <cellStyle name="normální 9" xfId="301"/>
    <cellStyle name="normální 9 10" xfId="302"/>
    <cellStyle name="normální 9 11" xfId="303"/>
    <cellStyle name="normální 9 12" xfId="304"/>
    <cellStyle name="normální 9 13" xfId="305"/>
    <cellStyle name="normální 9 14" xfId="306"/>
    <cellStyle name="normální 9 15" xfId="307"/>
    <cellStyle name="normální 9 16" xfId="308"/>
    <cellStyle name="normální 9 17" xfId="309"/>
    <cellStyle name="normální 9 18" xfId="310"/>
    <cellStyle name="normální 9 19" xfId="311"/>
    <cellStyle name="normální 9 2" xfId="312"/>
    <cellStyle name="normální 9 20" xfId="313"/>
    <cellStyle name="normální 9 21" xfId="314"/>
    <cellStyle name="normální 9 22" xfId="315"/>
    <cellStyle name="normální 9 3" xfId="316"/>
    <cellStyle name="normální 9 4" xfId="317"/>
    <cellStyle name="normální 9 5" xfId="318"/>
    <cellStyle name="normální 9 6" xfId="319"/>
    <cellStyle name="normální 9 7" xfId="320"/>
    <cellStyle name="normální 9 8" xfId="321"/>
    <cellStyle name="normální 9 9" xfId="322"/>
    <cellStyle name="normální_Konečná nabídka_návrh ke smlouvě4" xfId="1"/>
    <cellStyle name="normální_Konečná nabídka_návrh ke smlouvě4 2" xfId="4"/>
    <cellStyle name="Normalny_June 1997_1" xfId="323"/>
    <cellStyle name="novinka" xfId="324"/>
    <cellStyle name="O…‹aO‚e [0.00]_Region Orders (2)" xfId="325"/>
    <cellStyle name="O…‹aO‚e_Region Orders (2)" xfId="326"/>
    <cellStyle name="per.style" xfId="327"/>
    <cellStyle name="Percent [0]" xfId="328"/>
    <cellStyle name="Percent [00]" xfId="329"/>
    <cellStyle name="Percent [2]" xfId="330"/>
    <cellStyle name="Percent_#6 Temps &amp; Contractors" xfId="331"/>
    <cellStyle name="Podtitulek" xfId="332"/>
    <cellStyle name="podtitulek inverzní" xfId="333"/>
    <cellStyle name="podtitulek_List1" xfId="334"/>
    <cellStyle name="polozka" xfId="335"/>
    <cellStyle name="POPIS" xfId="336"/>
    <cellStyle name="PrázdnýŘádek" xfId="337"/>
    <cellStyle name="PrePop Currency (0)" xfId="338"/>
    <cellStyle name="PrePop Currency (2)" xfId="339"/>
    <cellStyle name="PrePop Units (0)" xfId="340"/>
    <cellStyle name="PrePop Units (1)" xfId="341"/>
    <cellStyle name="PrePop Units (2)" xfId="342"/>
    <cellStyle name="pricing" xfId="343"/>
    <cellStyle name="procent 2" xfId="344"/>
    <cellStyle name="procent 3" xfId="345"/>
    <cellStyle name="Průměr" xfId="346"/>
    <cellStyle name="PSChar" xfId="347"/>
    <cellStyle name="R_price" xfId="348"/>
    <cellStyle name="R_text" xfId="349"/>
    <cellStyle name="R_type" xfId="350"/>
    <cellStyle name="RevList" xfId="351"/>
    <cellStyle name="SKP" xfId="352"/>
    <cellStyle name="Skupina" xfId="353"/>
    <cellStyle name="snizeni" xfId="354"/>
    <cellStyle name="součet" xfId="355"/>
    <cellStyle name="Specifikace" xfId="356"/>
    <cellStyle name="Standard_aktuell" xfId="357"/>
    <cellStyle name="Styl 1" xfId="358"/>
    <cellStyle name="Subtotal" xfId="359"/>
    <cellStyle name="text" xfId="360"/>
    <cellStyle name="Text Indent A" xfId="361"/>
    <cellStyle name="Text Indent B" xfId="362"/>
    <cellStyle name="Text Indent C" xfId="363"/>
    <cellStyle name="titre1" xfId="364"/>
    <cellStyle name="titre2" xfId="365"/>
    <cellStyle name="TYP ŘÁDKU_4(sloupceJ-L)" xfId="366"/>
    <cellStyle name="výprodej" xfId="367"/>
    <cellStyle name="Walutowy [0]_laroux" xfId="368"/>
    <cellStyle name="Walutowy_laroux" xfId="369"/>
    <cellStyle name="zbozi_p" xfId="370"/>
    <cellStyle name="Zboží" xfId="371"/>
    <cellStyle name="Zvýrazni" xfId="372"/>
    <cellStyle name="桁区切り [0.00]_22Oct01Toyota Indirect Cost Summary Package-F(P&amp;W shop)" xfId="373"/>
    <cellStyle name="桁区切り_Package -F PROPOSED STAFF SCHEDULE 27,July,01" xfId="374"/>
    <cellStyle name="標準_22Oct01Toyota Indirect Cost Summary Package-F(P&amp;W shop)" xfId="3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S\Zak&#225;zky%20SS\2011\S11004%20Kahuda%20S&#352;%20Hrad&#269;ansk&#225;%20slabo\fakturace\110331%20Slaboproud%20fakturace%20%2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SERVIT\Jednor&#225;zovky\_Akce_2007\7045_Benice\Podklady_od_zakaznika\profese\ATREA\M3_new\ATREA_07.06.28_M3\070626_vypis_materialu_BENICE_M3_final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Akce\3130_Jedli&#269;k&#367;v%20&#250;stav\V&#253;stupy_2\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Cen&#237;ky\Sulek_Praha_SLP\Aktual_nabidka_vzo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VUT_Brno_koleje_XA21.04.0016\ASEC_ceny\ASEC_Koleje_PPVVUTSLP_zmena_22_3_20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EZ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VUT_Brno_koleje_XA21.04.0016\ASEC_ceny\Cenov&#225;%20nab&#237;dkaSK\Bavlnka\Bavlnka_A06_vzorc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RTSWin\BUILDpower\MSOffice\RK1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803\Marcela\Klein\LIDICKA\roz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rno\Public\Stavba\&#352;kola%20Vesla&#345;sk&#225;\P&#345;&#237;prava\Nab&#237;dkov&#225;%20cena\SO%20110;2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SERVIT\Jednor&#225;zovky\Documents%20and%20Settings\Va&#353;ek\Plocha\07N101%20Rekonstrukce%20a%20dostavba%20hotelu,%20Klimentsk&#225;%2028\pro%20tisk%2007N1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RAMOVSKY\CENTR&#193;LN&#205;%20N&#193;KUP%20SUBDOD&#193;VEK\Realizace\JINO&#268;ANY\Nab&#237;dka%20PKS\&#353;voma%201830%20&#353;kolka%20v&#253;kaz%20v&#253;m&#283;r%20081106%20134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RAMOVSKY\CENTR&#193;LN&#205;%20N&#193;KUP%20SUBDOD&#193;VEK\Realizace\JINO&#268;ANY\Nab&#237;dka%20PKS\&#353;voma%201830%20&#353;kolka%20081107%200751%20jard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Struktu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Admin_centr_Skanska_Poruba\Nase_nabidka_SLP\SLP_adm_centrum_Skanska_Porub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EP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SERVIT\Jednor&#225;zovky\SS\Nab&#237;dky\CTP\120827_hala%20F2+F4\F2\120828_F2%20silno+slabo%20v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AKTURACE"/>
      <sheetName val="Přehled"/>
      <sheetName val="cena podepsané smlouvy"/>
      <sheetName val="méně práce"/>
      <sheetName val="více práce"/>
      <sheetName val="Reference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KATALOG"/>
      <sheetName val="PODRUZNY"/>
      <sheetName val="SOUHRNY"/>
      <sheetName val="data"/>
    </sheetNames>
    <sheetDataSet>
      <sheetData sheetId="0" refreshError="1">
        <row r="3">
          <cell r="A3" t="str">
            <v>A 141 301</v>
          </cell>
          <cell r="B3" t="str">
            <v>QPA 84 - prostorové čidlo kvality vzduchu</v>
          </cell>
          <cell r="C3" t="str">
            <v>kus</v>
          </cell>
          <cell r="D3" t="str">
            <v>A160-duplex EC</v>
          </cell>
          <cell r="E3">
            <v>3300</v>
          </cell>
        </row>
        <row r="4">
          <cell r="A4" t="str">
            <v>A 141 303</v>
          </cell>
          <cell r="B4" t="str">
            <v>Hygrostat HYG 6001 - prostorové čidlo relativní vlhkosti</v>
          </cell>
          <cell r="C4" t="str">
            <v>kus</v>
          </cell>
          <cell r="D4" t="str">
            <v>A170-duplex RD, RC, RB, RDH</v>
          </cell>
          <cell r="E4">
            <v>1690</v>
          </cell>
        </row>
        <row r="5">
          <cell r="A5" t="str">
            <v>A 142 308</v>
          </cell>
          <cell r="B5" t="str">
            <v>AS CO2 - čidlo hodnoty CO2</v>
          </cell>
          <cell r="C5" t="str">
            <v>kus</v>
          </cell>
          <cell r="D5" t="str">
            <v>A160-duplex EC</v>
          </cell>
          <cell r="E5">
            <v>5400</v>
          </cell>
        </row>
        <row r="6">
          <cell r="A6" t="str">
            <v>A 160 002</v>
          </cell>
          <cell r="B6" t="str">
            <v>CP 01 - digitální regulátor</v>
          </cell>
          <cell r="C6" t="str">
            <v>kus</v>
          </cell>
          <cell r="D6" t="str">
            <v>A160-duplex EC</v>
          </cell>
          <cell r="E6">
            <v>6700</v>
          </cell>
        </row>
        <row r="7">
          <cell r="A7" t="str">
            <v>A 160 200</v>
          </cell>
          <cell r="B7" t="str">
            <v>DUPLEX 230 EC</v>
          </cell>
          <cell r="C7" t="str">
            <v>kus</v>
          </cell>
          <cell r="D7" t="str">
            <v>A160-duplex EC</v>
          </cell>
          <cell r="E7">
            <v>38100</v>
          </cell>
        </row>
        <row r="8">
          <cell r="A8" t="str">
            <v>A 160 201</v>
          </cell>
          <cell r="B8" t="str">
            <v>DUPLEX 330 EC</v>
          </cell>
          <cell r="C8" t="str">
            <v>kus</v>
          </cell>
          <cell r="D8" t="str">
            <v>A160-duplex EC</v>
          </cell>
          <cell r="E8">
            <v>40400</v>
          </cell>
        </row>
        <row r="9">
          <cell r="A9" t="str">
            <v>A 160 202</v>
          </cell>
          <cell r="B9" t="str">
            <v>EPO 160 / 2,1EC</v>
          </cell>
          <cell r="C9" t="str">
            <v>kus</v>
          </cell>
          <cell r="D9" t="str">
            <v>A160-duplex EC</v>
          </cell>
          <cell r="E9">
            <v>6800</v>
          </cell>
        </row>
        <row r="10">
          <cell r="A10" t="str">
            <v>A 160 203</v>
          </cell>
          <cell r="B10" t="str">
            <v>TPO 160 EC 2,8kW</v>
          </cell>
          <cell r="C10" t="str">
            <v>kus</v>
          </cell>
          <cell r="D10" t="str">
            <v>A160-duplex EC</v>
          </cell>
          <cell r="E10">
            <v>7900</v>
          </cell>
        </row>
        <row r="11">
          <cell r="A11" t="str">
            <v>A 160 204</v>
          </cell>
          <cell r="B11" t="str">
            <v>TPO 125 EC 2,2kW</v>
          </cell>
          <cell r="C11" t="str">
            <v>kus</v>
          </cell>
          <cell r="D11" t="str">
            <v>A160-duplex EC</v>
          </cell>
          <cell r="E11">
            <v>7800</v>
          </cell>
        </row>
        <row r="12">
          <cell r="A12" t="str">
            <v>A 160 205</v>
          </cell>
          <cell r="B12" t="str">
            <v>EPO 125/0.8 EC</v>
          </cell>
          <cell r="C12" t="str">
            <v>kus</v>
          </cell>
          <cell r="D12" t="str">
            <v>A160-duplex EC</v>
          </cell>
          <cell r="E12">
            <v>5700</v>
          </cell>
        </row>
        <row r="13">
          <cell r="A13" t="str">
            <v>A 160 206</v>
          </cell>
          <cell r="B13" t="str">
            <v>EPO 160/1.4 EC</v>
          </cell>
          <cell r="C13" t="str">
            <v>kus</v>
          </cell>
          <cell r="D13" t="str">
            <v>A160-duplex EC</v>
          </cell>
          <cell r="E13">
            <v>6300</v>
          </cell>
        </row>
        <row r="14">
          <cell r="A14" t="str">
            <v>A 160 207</v>
          </cell>
          <cell r="B14" t="str">
            <v>DUPLEX 500 EC</v>
          </cell>
          <cell r="C14" t="str">
            <v>kus</v>
          </cell>
          <cell r="D14" t="str">
            <v>A160-duplex EC</v>
          </cell>
          <cell r="E14">
            <v>50800</v>
          </cell>
        </row>
        <row r="15">
          <cell r="A15" t="str">
            <v>A 160 208</v>
          </cell>
          <cell r="B15" t="str">
            <v>EPO 200/2,1 EC</v>
          </cell>
          <cell r="C15" t="str">
            <v>kus</v>
          </cell>
          <cell r="D15" t="str">
            <v>A160-duplex EC</v>
          </cell>
          <cell r="E15">
            <v>6800</v>
          </cell>
        </row>
        <row r="16">
          <cell r="A16" t="str">
            <v>A 160 209</v>
          </cell>
          <cell r="B16" t="str">
            <v>TPO 200 EC</v>
          </cell>
          <cell r="C16" t="str">
            <v>kus</v>
          </cell>
          <cell r="D16" t="str">
            <v>A160-duplex EC</v>
          </cell>
          <cell r="E16">
            <v>8100</v>
          </cell>
        </row>
        <row r="17">
          <cell r="A17" t="str">
            <v>A 160 210</v>
          </cell>
          <cell r="B17" t="str">
            <v>Řízení klapky ZVT</v>
          </cell>
          <cell r="C17" t="str">
            <v>kus</v>
          </cell>
          <cell r="D17" t="str">
            <v>A160-duplex EC</v>
          </cell>
          <cell r="E17">
            <v>3300</v>
          </cell>
        </row>
        <row r="18">
          <cell r="A18" t="str">
            <v>A 160 300</v>
          </cell>
          <cell r="B18" t="str">
            <v>DUPLEX 220</v>
          </cell>
          <cell r="C18" t="str">
            <v>kus</v>
          </cell>
          <cell r="D18" t="str">
            <v>A160-duplex EC</v>
          </cell>
          <cell r="E18">
            <v>23300</v>
          </cell>
        </row>
        <row r="19">
          <cell r="A19" t="str">
            <v>A 160 301</v>
          </cell>
          <cell r="B19" t="str">
            <v>DUPLEX 360</v>
          </cell>
          <cell r="C19" t="str">
            <v>kus</v>
          </cell>
          <cell r="D19" t="str">
            <v>A160-duplex EC</v>
          </cell>
          <cell r="E19">
            <v>25600</v>
          </cell>
        </row>
        <row r="20">
          <cell r="A20" t="str">
            <v>A 160 350</v>
          </cell>
          <cell r="B20" t="str">
            <v>DUPLEX 220 BP</v>
          </cell>
          <cell r="C20" t="str">
            <v>kus</v>
          </cell>
          <cell r="D20" t="str">
            <v>A160-duplex EC</v>
          </cell>
          <cell r="E20">
            <v>27900</v>
          </cell>
        </row>
        <row r="21">
          <cell r="A21" t="str">
            <v>A 160 351</v>
          </cell>
          <cell r="B21" t="str">
            <v>DUPLEX 360 BP</v>
          </cell>
          <cell r="C21" t="str">
            <v>kus</v>
          </cell>
          <cell r="D21" t="str">
            <v>A160-duplex EC</v>
          </cell>
          <cell r="E21">
            <v>30200</v>
          </cell>
        </row>
        <row r="22">
          <cell r="A22" t="str">
            <v>A 160 352</v>
          </cell>
          <cell r="B22" t="str">
            <v>DUPLEX 550 BP</v>
          </cell>
          <cell r="C22" t="str">
            <v>kus</v>
          </cell>
          <cell r="D22" t="str">
            <v>A160-duplex EC</v>
          </cell>
          <cell r="E22">
            <v>39600</v>
          </cell>
        </row>
        <row r="23">
          <cell r="A23" t="str">
            <v>A 160 390</v>
          </cell>
          <cell r="B23" t="str">
            <v>časové relé</v>
          </cell>
          <cell r="C23" t="str">
            <v>kus</v>
          </cell>
          <cell r="D23" t="str">
            <v>A160-duplex EC</v>
          </cell>
          <cell r="E23">
            <v>990</v>
          </cell>
        </row>
        <row r="24">
          <cell r="A24" t="str">
            <v>A 160 391</v>
          </cell>
          <cell r="B24" t="str">
            <v>ZD 220 - zkratový díl</v>
          </cell>
          <cell r="C24" t="str">
            <v>kus</v>
          </cell>
          <cell r="D24" t="str">
            <v>A160-duplex EC</v>
          </cell>
          <cell r="E24">
            <v>1410</v>
          </cell>
        </row>
        <row r="25">
          <cell r="A25" t="str">
            <v>A 160 392</v>
          </cell>
          <cell r="B25" t="str">
            <v>ZD 360 - zkratový díl</v>
          </cell>
          <cell r="C25" t="str">
            <v>kus</v>
          </cell>
          <cell r="D25" t="str">
            <v>A160-duplex EC</v>
          </cell>
          <cell r="E25">
            <v>1580</v>
          </cell>
        </row>
        <row r="26">
          <cell r="A26" t="str">
            <v>A 160 904</v>
          </cell>
          <cell r="B26" t="str">
            <v>FT 330 EC - G4</v>
          </cell>
          <cell r="C26" t="str">
            <v>kus</v>
          </cell>
          <cell r="D26" t="str">
            <v>A170-filtry</v>
          </cell>
          <cell r="E26">
            <v>190</v>
          </cell>
        </row>
        <row r="27">
          <cell r="A27" t="str">
            <v>A 160 905</v>
          </cell>
          <cell r="B27" t="str">
            <v>FT 330 EC - F7</v>
          </cell>
          <cell r="C27" t="str">
            <v>kus</v>
          </cell>
          <cell r="D27" t="str">
            <v>A170-filtry</v>
          </cell>
          <cell r="E27">
            <v>250</v>
          </cell>
        </row>
        <row r="28">
          <cell r="A28" t="str">
            <v>A 160 906</v>
          </cell>
          <cell r="B28" t="str">
            <v>FT 220 - G4</v>
          </cell>
          <cell r="C28" t="str">
            <v>kus</v>
          </cell>
          <cell r="D28" t="str">
            <v>A170-filtry</v>
          </cell>
          <cell r="E28">
            <v>170</v>
          </cell>
        </row>
        <row r="29">
          <cell r="A29" t="str">
            <v>A 160 907</v>
          </cell>
          <cell r="B29" t="str">
            <v>FT 220 - F7</v>
          </cell>
          <cell r="C29" t="str">
            <v>kus</v>
          </cell>
          <cell r="D29" t="str">
            <v>A170-filtry</v>
          </cell>
          <cell r="E29">
            <v>220</v>
          </cell>
        </row>
        <row r="30">
          <cell r="A30" t="str">
            <v>A 160 908</v>
          </cell>
          <cell r="B30" t="str">
            <v>FT 360 - G4</v>
          </cell>
          <cell r="C30" t="str">
            <v>kus</v>
          </cell>
          <cell r="D30" t="str">
            <v>A170-filtry</v>
          </cell>
          <cell r="E30">
            <v>185</v>
          </cell>
        </row>
        <row r="31">
          <cell r="A31" t="str">
            <v>A 160 909</v>
          </cell>
          <cell r="B31" t="str">
            <v>FT 360 - F7</v>
          </cell>
          <cell r="C31" t="str">
            <v>kus</v>
          </cell>
          <cell r="D31" t="str">
            <v>A170-filtry</v>
          </cell>
          <cell r="E31">
            <v>245</v>
          </cell>
        </row>
        <row r="32">
          <cell r="A32" t="str">
            <v>A 160 910</v>
          </cell>
          <cell r="B32" t="str">
            <v>FT 500 EC - G4</v>
          </cell>
          <cell r="C32" t="str">
            <v>kus</v>
          </cell>
          <cell r="D32" t="str">
            <v>A170-filtry</v>
          </cell>
          <cell r="E32">
            <v>230</v>
          </cell>
        </row>
        <row r="33">
          <cell r="A33" t="str">
            <v>A 160 911</v>
          </cell>
          <cell r="B33" t="str">
            <v>FT 500 EC - F7</v>
          </cell>
          <cell r="C33" t="str">
            <v>kus</v>
          </cell>
          <cell r="D33" t="str">
            <v>A170-filtry</v>
          </cell>
          <cell r="E33">
            <v>280</v>
          </cell>
        </row>
        <row r="34">
          <cell r="A34" t="str">
            <v>A 170 003</v>
          </cell>
          <cell r="B34" t="str">
            <v>Manostat filtru volitelné příslušenství pro RB, RC</v>
          </cell>
          <cell r="C34" t="str">
            <v>kus</v>
          </cell>
          <cell r="D34" t="str">
            <v>A170-duplex RD, RC, RB, RDH</v>
          </cell>
          <cell r="E34">
            <v>1250</v>
          </cell>
        </row>
        <row r="35">
          <cell r="A35" t="str">
            <v>A 170 019</v>
          </cell>
          <cell r="B35" t="str">
            <v>Termostat programovatelný Honeywell CM 907</v>
          </cell>
          <cell r="C35" t="str">
            <v>kus</v>
          </cell>
          <cell r="D35" t="str">
            <v>A170-duplex RD, RC, RB, RDH</v>
          </cell>
          <cell r="E35">
            <v>2560</v>
          </cell>
        </row>
        <row r="36">
          <cell r="A36" t="str">
            <v>A 170 020</v>
          </cell>
          <cell r="B36" t="str">
            <v>RAA20 - termostat (bazény, koupelny)</v>
          </cell>
          <cell r="C36" t="str">
            <v>kus</v>
          </cell>
          <cell r="D36" t="str">
            <v>A170-duplex RD, RC, RB, RDH</v>
          </cell>
          <cell r="E36">
            <v>475</v>
          </cell>
        </row>
        <row r="37">
          <cell r="A37" t="str">
            <v>A 170 021</v>
          </cell>
          <cell r="B37" t="str">
            <v>RDE10.1 - programovatelný termostat (bazény, koupelny)</v>
          </cell>
          <cell r="C37" t="str">
            <v>kus</v>
          </cell>
          <cell r="D37" t="str">
            <v>A170-duplex RD, RC, RB, RDH</v>
          </cell>
          <cell r="E37">
            <v>1480</v>
          </cell>
        </row>
        <row r="38">
          <cell r="A38" t="str">
            <v>A 170 101</v>
          </cell>
          <cell r="B38" t="str">
            <v>Podstavec</v>
          </cell>
          <cell r="C38" t="str">
            <v>kus</v>
          </cell>
          <cell r="D38" t="str">
            <v>A170-duplex RD, RC, RB, RDH</v>
          </cell>
          <cell r="E38">
            <v>960</v>
          </cell>
        </row>
        <row r="39">
          <cell r="A39" t="str">
            <v>A 170 113</v>
          </cell>
          <cell r="B39" t="str">
            <v>Tlumící komora RC</v>
          </cell>
          <cell r="C39" t="str">
            <v>kus</v>
          </cell>
          <cell r="D39" t="str">
            <v>A170-duplex RD, RC, RB, RDH</v>
          </cell>
          <cell r="E39">
            <v>6500</v>
          </cell>
        </row>
        <row r="40">
          <cell r="A40" t="str">
            <v>A 170 114</v>
          </cell>
          <cell r="B40" t="str">
            <v>Tlumící komora RC - atyp (boční vývod)</v>
          </cell>
          <cell r="C40" t="str">
            <v>kus</v>
          </cell>
          <cell r="D40" t="str">
            <v>A170-duplex RD, RC, RB, RDH</v>
          </cell>
          <cell r="E40">
            <v>6900</v>
          </cell>
        </row>
        <row r="41">
          <cell r="A41" t="str">
            <v>A 170 211</v>
          </cell>
          <cell r="B41" t="str">
            <v>DUPLEX RB 610/370</v>
          </cell>
          <cell r="C41" t="str">
            <v xml:space="preserve"> kus </v>
          </cell>
          <cell r="D41" t="str">
            <v>A170-duplex RD, RC, RB, RDH</v>
          </cell>
          <cell r="E41">
            <v>52300</v>
          </cell>
        </row>
        <row r="42">
          <cell r="A42" t="str">
            <v>A 170 212</v>
          </cell>
          <cell r="B42" t="str">
            <v>DUPLEX RB 610/440</v>
          </cell>
          <cell r="C42" t="str">
            <v xml:space="preserve"> kus </v>
          </cell>
          <cell r="D42" t="str">
            <v>A170-duplex RD, RC, RB, RDH</v>
          </cell>
          <cell r="E42">
            <v>53800</v>
          </cell>
        </row>
        <row r="43">
          <cell r="A43" t="str">
            <v>A 170 213</v>
          </cell>
          <cell r="B43" t="str">
            <v>DUPLEX RB 730/370</v>
          </cell>
          <cell r="C43" t="str">
            <v xml:space="preserve"> kus </v>
          </cell>
          <cell r="D43" t="str">
            <v>A170-duplex RD, RC, RB, RDH</v>
          </cell>
          <cell r="E43">
            <v>53800</v>
          </cell>
        </row>
        <row r="44">
          <cell r="A44" t="str">
            <v>A 170 214</v>
          </cell>
          <cell r="B44" t="str">
            <v>DUPLEX RB 730/440</v>
          </cell>
          <cell r="C44" t="str">
            <v xml:space="preserve"> kus </v>
          </cell>
          <cell r="D44" t="str">
            <v>A170-duplex RD, RC, RB, RDH</v>
          </cell>
          <cell r="E44">
            <v>54800</v>
          </cell>
        </row>
        <row r="45">
          <cell r="A45" t="str">
            <v>A 170 221</v>
          </cell>
          <cell r="B45" t="str">
            <v>DUPLEX RC 1400/370</v>
          </cell>
          <cell r="C45" t="str">
            <v xml:space="preserve"> kus </v>
          </cell>
          <cell r="D45" t="str">
            <v>A170-duplex RD, RC, RB, RDH</v>
          </cell>
          <cell r="E45">
            <v>58600</v>
          </cell>
        </row>
        <row r="46">
          <cell r="A46" t="str">
            <v>A 170 222</v>
          </cell>
          <cell r="B46" t="str">
            <v>DUPLEX RC 1400/440</v>
          </cell>
          <cell r="C46" t="str">
            <v xml:space="preserve"> kus </v>
          </cell>
          <cell r="D46" t="str">
            <v>A170-duplex RD, RC, RB, RDH</v>
          </cell>
          <cell r="E46">
            <v>60700</v>
          </cell>
        </row>
        <row r="47">
          <cell r="A47" t="str">
            <v>A 170 223</v>
          </cell>
          <cell r="B47" t="str">
            <v>DUPLEX RC 2000/370</v>
          </cell>
          <cell r="C47" t="str">
            <v xml:space="preserve"> kus </v>
          </cell>
          <cell r="D47" t="str">
            <v>A170-duplex RD, RC, RB, RDH</v>
          </cell>
          <cell r="E47">
            <v>59900</v>
          </cell>
        </row>
        <row r="48">
          <cell r="A48" t="str">
            <v>A 170 224</v>
          </cell>
          <cell r="B48" t="str">
            <v>DUPLEX RC 2000/440</v>
          </cell>
          <cell r="C48" t="str">
            <v xml:space="preserve"> kus </v>
          </cell>
          <cell r="D48" t="str">
            <v>A170-duplex RD, RC, RB, RDH</v>
          </cell>
          <cell r="E48">
            <v>61700</v>
          </cell>
        </row>
        <row r="49">
          <cell r="A49" t="str">
            <v>A 170 231</v>
          </cell>
          <cell r="B49" t="str">
            <v>DUPLEX RK 1300/360</v>
          </cell>
          <cell r="C49" t="str">
            <v xml:space="preserve"> kus </v>
          </cell>
          <cell r="D49" t="str">
            <v>A170-duplex RD, RC, RB, RDH</v>
          </cell>
          <cell r="E49">
            <v>71700</v>
          </cell>
        </row>
        <row r="50">
          <cell r="A50" t="str">
            <v>A 170 232</v>
          </cell>
          <cell r="B50" t="str">
            <v>DUPLEX RK 1300/420</v>
          </cell>
          <cell r="C50" t="str">
            <v xml:space="preserve"> kus </v>
          </cell>
          <cell r="D50" t="str">
            <v>A170-duplex RD, RC, RB, RDH</v>
          </cell>
          <cell r="E50">
            <v>73900</v>
          </cell>
        </row>
        <row r="51">
          <cell r="A51" t="str">
            <v>A 170 233</v>
          </cell>
          <cell r="B51" t="str">
            <v>DUPLEX RK 1800/360</v>
          </cell>
          <cell r="C51" t="str">
            <v xml:space="preserve"> kus </v>
          </cell>
          <cell r="D51" t="str">
            <v>A170-duplex RD, RC, RB, RDH</v>
          </cell>
          <cell r="E51">
            <v>73200</v>
          </cell>
        </row>
        <row r="52">
          <cell r="A52" t="str">
            <v>A 170 234</v>
          </cell>
          <cell r="B52" t="str">
            <v>DUPLEX RK 1800/420</v>
          </cell>
          <cell r="C52" t="str">
            <v xml:space="preserve"> kus </v>
          </cell>
          <cell r="D52" t="str">
            <v>A170-duplex RD, RC, RB, RDH</v>
          </cell>
          <cell r="E52">
            <v>74800</v>
          </cell>
        </row>
        <row r="53">
          <cell r="A53" t="str">
            <v>A 170 250</v>
          </cell>
          <cell r="B53" t="str">
            <v>vestavěný digitální regulační modul RB, RC, RDH</v>
          </cell>
          <cell r="C53" t="str">
            <v xml:space="preserve"> kus </v>
          </cell>
          <cell r="D53" t="str">
            <v>A170-duplex RD, RC, RB, RDH</v>
          </cell>
          <cell r="E53">
            <v>11900</v>
          </cell>
        </row>
        <row r="54">
          <cell r="A54" t="str">
            <v>A 170 252</v>
          </cell>
          <cell r="B54" t="str">
            <v>regulátor CP 05 RD</v>
          </cell>
          <cell r="C54" t="str">
            <v xml:space="preserve"> kus </v>
          </cell>
          <cell r="D54" t="str">
            <v>A170-duplex RD, RC, RB, RDH</v>
          </cell>
          <cell r="E54">
            <v>4450</v>
          </cell>
        </row>
        <row r="55">
          <cell r="A55" t="str">
            <v>A 170 256</v>
          </cell>
          <cell r="B55" t="str">
            <v>čidlo venkovní teploty ADS 11</v>
          </cell>
          <cell r="C55" t="str">
            <v>kus</v>
          </cell>
          <cell r="D55" t="str">
            <v>A170-duplex RD, RC, RB, RDH</v>
          </cell>
          <cell r="E55">
            <v>1300</v>
          </cell>
        </row>
        <row r="56">
          <cell r="A56" t="str">
            <v>A 170 268</v>
          </cell>
          <cell r="B56" t="str">
            <v>Doplňkový řídící modul pro RDH</v>
          </cell>
          <cell r="C56" t="str">
            <v>kus</v>
          </cell>
          <cell r="D56" t="str">
            <v>A170-duplex RD, RC, RB, RDH</v>
          </cell>
          <cell r="E56">
            <v>16500</v>
          </cell>
        </row>
        <row r="57">
          <cell r="A57" t="str">
            <v>A 170 301</v>
          </cell>
          <cell r="B57" t="str">
            <v>DUPLEX RDH 1500/500 - nerez</v>
          </cell>
          <cell r="C57" t="str">
            <v xml:space="preserve"> kus </v>
          </cell>
          <cell r="D57" t="str">
            <v>A170-duplex RD, RC, RB, RDH</v>
          </cell>
          <cell r="E57">
            <v>78800</v>
          </cell>
        </row>
        <row r="58">
          <cell r="A58" t="str">
            <v>A 170 302</v>
          </cell>
          <cell r="B58" t="str">
            <v>DUPLEX RDH 1500/700 - nerez</v>
          </cell>
          <cell r="C58" t="str">
            <v xml:space="preserve"> kus </v>
          </cell>
          <cell r="D58" t="str">
            <v>A170-duplex RD, RC, RB, RDH</v>
          </cell>
          <cell r="E58">
            <v>81000</v>
          </cell>
        </row>
        <row r="59">
          <cell r="A59" t="str">
            <v>A 170 303</v>
          </cell>
          <cell r="B59" t="str">
            <v>DUPLEX RDH 2200/500 - nerez</v>
          </cell>
          <cell r="C59" t="str">
            <v xml:space="preserve"> kus </v>
          </cell>
          <cell r="D59" t="str">
            <v>A170-duplex RD, RC, RB, RDH</v>
          </cell>
          <cell r="E59">
            <v>80300</v>
          </cell>
        </row>
        <row r="60">
          <cell r="A60" t="str">
            <v>A 170 304</v>
          </cell>
          <cell r="B60" t="str">
            <v>DUPLEX RDH 2200/700 - nerez</v>
          </cell>
          <cell r="C60" t="str">
            <v xml:space="preserve"> kus </v>
          </cell>
          <cell r="D60" t="str">
            <v>A170-duplex RD, RC, RB, RDH</v>
          </cell>
          <cell r="E60">
            <v>82400</v>
          </cell>
        </row>
        <row r="61">
          <cell r="A61" t="str">
            <v>A 170 410</v>
          </cell>
          <cell r="B61" t="str">
            <v>R-TPO4.LM24A-SR</v>
          </cell>
          <cell r="C61" t="str">
            <v>kpl</v>
          </cell>
          <cell r="D61" t="str">
            <v>A170-duplex RD, RC, RB, RDH</v>
          </cell>
          <cell r="E61">
            <v>12357</v>
          </cell>
        </row>
        <row r="62">
          <cell r="A62" t="str">
            <v>A 170 901</v>
          </cell>
          <cell r="B62" t="str">
            <v>FT G4 RD - náhradní filtrační textilie 5 ks</v>
          </cell>
          <cell r="C62" t="str">
            <v>kpl</v>
          </cell>
          <cell r="D62" t="str">
            <v>A170-filtry</v>
          </cell>
          <cell r="E62">
            <v>390</v>
          </cell>
        </row>
        <row r="63">
          <cell r="A63" t="str">
            <v>A 170 902</v>
          </cell>
          <cell r="B63" t="str">
            <v>FT F7 RD - náhradní filtrační textilie 5 ks</v>
          </cell>
          <cell r="C63" t="str">
            <v>kpl</v>
          </cell>
          <cell r="D63" t="str">
            <v>A170-filtry</v>
          </cell>
          <cell r="E63">
            <v>550</v>
          </cell>
        </row>
        <row r="64">
          <cell r="A64" t="str">
            <v>A 170 906</v>
          </cell>
          <cell r="B64" t="str">
            <v>FT G4 RB - náhradní filtrační textilie 5 ks</v>
          </cell>
          <cell r="C64" t="str">
            <v>kpl</v>
          </cell>
          <cell r="D64" t="str">
            <v>A170-filtry</v>
          </cell>
          <cell r="E64">
            <v>330</v>
          </cell>
        </row>
        <row r="65">
          <cell r="A65" t="str">
            <v>A 170 907</v>
          </cell>
          <cell r="B65" t="str">
            <v>FT F7 RB - náhradní filtrační textilie 5 ks</v>
          </cell>
          <cell r="C65" t="str">
            <v>kpl</v>
          </cell>
          <cell r="D65" t="str">
            <v>A170-filtry</v>
          </cell>
          <cell r="E65">
            <v>480</v>
          </cell>
        </row>
        <row r="66">
          <cell r="A66" t="str">
            <v>A 170 908</v>
          </cell>
          <cell r="B66" t="str">
            <v>FT G4 RC - náhradní filtrační textilie 5 ks</v>
          </cell>
          <cell r="C66" t="str">
            <v>kpl</v>
          </cell>
          <cell r="D66" t="str">
            <v>A170-filtry</v>
          </cell>
          <cell r="E66">
            <v>690</v>
          </cell>
        </row>
        <row r="67">
          <cell r="A67" t="str">
            <v>A 170 909</v>
          </cell>
          <cell r="B67" t="str">
            <v>FT F7 RC - náhradní filtrační textilie 5 ks</v>
          </cell>
          <cell r="C67" t="str">
            <v>kpl</v>
          </cell>
          <cell r="D67" t="str">
            <v>A170-filtry</v>
          </cell>
          <cell r="E67">
            <v>950</v>
          </cell>
        </row>
        <row r="68">
          <cell r="A68" t="str">
            <v>M 135 000 01</v>
          </cell>
          <cell r="B68" t="str">
            <v>WILO 20/4, 230V - oběhové čerpadlo</v>
          </cell>
          <cell r="C68" t="str">
            <v>kus</v>
          </cell>
          <cell r="D68" t="str">
            <v>M135-topenářské příslušenství</v>
          </cell>
          <cell r="E68">
            <v>1820</v>
          </cell>
        </row>
        <row r="69">
          <cell r="A69" t="str">
            <v>M 135 000 03</v>
          </cell>
          <cell r="B69" t="str">
            <v>ESBE 30 MR (35-60°C) 1008106 - termost. směšovací ventil</v>
          </cell>
          <cell r="C69" t="str">
            <v>kus</v>
          </cell>
          <cell r="D69" t="str">
            <v>M135-topenářské příslušenství</v>
          </cell>
          <cell r="E69">
            <v>1086</v>
          </cell>
        </row>
        <row r="70">
          <cell r="A70" t="str">
            <v>M 135 000 04</v>
          </cell>
          <cell r="B70" t="str">
            <v>ESBE 30 MR (20-45°C) 1008105 - termost.směšovací ventil</v>
          </cell>
          <cell r="C70" t="str">
            <v>kus</v>
          </cell>
          <cell r="D70" t="str">
            <v>M135-topenářské příslušenství</v>
          </cell>
          <cell r="E70">
            <v>1193</v>
          </cell>
        </row>
        <row r="71">
          <cell r="A71" t="str">
            <v>M 135 000 05</v>
          </cell>
          <cell r="B71" t="str">
            <v>Pojistný ventil DN 20 ÚT 3 bar - pojistný ventil</v>
          </cell>
          <cell r="C71" t="str">
            <v>kus</v>
          </cell>
          <cell r="D71" t="str">
            <v>M135-topenářské příslušenství</v>
          </cell>
          <cell r="E71">
            <v>394</v>
          </cell>
        </row>
        <row r="72">
          <cell r="A72" t="str">
            <v>M 135 000 06</v>
          </cell>
          <cell r="B72" t="str">
            <v>Flamco DN 15 TUV 6 bar - pojistný ventil</v>
          </cell>
          <cell r="C72" t="str">
            <v>kus</v>
          </cell>
          <cell r="D72" t="str">
            <v>M135-topenářské příslušenství</v>
          </cell>
          <cell r="E72">
            <v>163</v>
          </cell>
        </row>
        <row r="73">
          <cell r="A73" t="str">
            <v>M 135 000 07</v>
          </cell>
          <cell r="B73" t="str">
            <v>Teploměr T63/50 + jímky</v>
          </cell>
          <cell r="C73" t="str">
            <v>kus</v>
          </cell>
          <cell r="D73" t="str">
            <v>M135-topenářské příslušenství</v>
          </cell>
          <cell r="E73">
            <v>105</v>
          </cell>
        </row>
        <row r="74">
          <cell r="A74" t="str">
            <v>M 135 000 08</v>
          </cell>
          <cell r="B74" t="str">
            <v xml:space="preserve">zátka 6/4" </v>
          </cell>
          <cell r="C74" t="str">
            <v>kus</v>
          </cell>
          <cell r="D74" t="str">
            <v>M135-topenářské příslušenství</v>
          </cell>
          <cell r="E74">
            <v>15</v>
          </cell>
        </row>
        <row r="75">
          <cell r="A75" t="str">
            <v>M 135 000 09</v>
          </cell>
          <cell r="B75" t="str">
            <v xml:space="preserve">zátka 1" </v>
          </cell>
          <cell r="C75" t="str">
            <v>kus</v>
          </cell>
          <cell r="D75" t="str">
            <v>M135-topenářské příslušenství</v>
          </cell>
          <cell r="E75">
            <v>10</v>
          </cell>
        </row>
        <row r="76">
          <cell r="A76" t="str">
            <v>M 135 000 10</v>
          </cell>
          <cell r="B76" t="str">
            <v>Honeywell M 100 BG - elktro.hlavice</v>
          </cell>
          <cell r="C76" t="str">
            <v>kus</v>
          </cell>
          <cell r="D76" t="str">
            <v>M135-topenářské příslušenství</v>
          </cell>
          <cell r="E76">
            <v>660</v>
          </cell>
        </row>
        <row r="77">
          <cell r="A77" t="str">
            <v>M 135 000 11</v>
          </cell>
          <cell r="B77" t="str">
            <v>Heimeir termost. ventil DN20 obj.č. 2242-03</v>
          </cell>
          <cell r="C77" t="str">
            <v>kus</v>
          </cell>
          <cell r="D77" t="str">
            <v>M135-topenářské příslušenství</v>
          </cell>
          <cell r="E77">
            <v>520</v>
          </cell>
        </row>
        <row r="78">
          <cell r="A78" t="str">
            <v>M 135 000 12</v>
          </cell>
          <cell r="B78" t="str">
            <v>přepouštěcí ventil pro plynové kotle Hydrolux 5503-03.000</v>
          </cell>
          <cell r="C78" t="str">
            <v>kus</v>
          </cell>
          <cell r="D78" t="str">
            <v>M135-topenářské příslušenství</v>
          </cell>
          <cell r="E78">
            <v>690</v>
          </cell>
        </row>
        <row r="79">
          <cell r="A79" t="str">
            <v>M 135 000 13</v>
          </cell>
          <cell r="B79" t="str">
            <v>Giacomini R 250 D 3/4"kulový kohout vnitřní/vnitřní</v>
          </cell>
          <cell r="C79" t="str">
            <v>kus</v>
          </cell>
          <cell r="D79" t="str">
            <v>M135-topenářské příslušenství</v>
          </cell>
          <cell r="E79">
            <v>129</v>
          </cell>
        </row>
        <row r="80">
          <cell r="A80" t="str">
            <v>M 135 000 14</v>
          </cell>
          <cell r="B80" t="str">
            <v>zpětná klapka EURA 3/4"závitová</v>
          </cell>
          <cell r="C80" t="str">
            <v>kus</v>
          </cell>
          <cell r="D80" t="str">
            <v>M135-topenářské příslušenství</v>
          </cell>
          <cell r="E80">
            <v>37</v>
          </cell>
        </row>
        <row r="81">
          <cell r="A81" t="str">
            <v>M 135 000 15</v>
          </cell>
          <cell r="B81" t="str">
            <v>filtr závitový mosaz 3/4"</v>
          </cell>
          <cell r="C81" t="str">
            <v>kus</v>
          </cell>
          <cell r="D81" t="str">
            <v>M135-topenářské příslušenství</v>
          </cell>
          <cell r="E81">
            <v>49</v>
          </cell>
        </row>
        <row r="82">
          <cell r="A82" t="str">
            <v>M 135 000 16</v>
          </cell>
          <cell r="B82" t="str">
            <v>Giacomini R 254 D 3/4" kulový kohout vnitřní/vnější</v>
          </cell>
          <cell r="C82" t="str">
            <v>kus</v>
          </cell>
          <cell r="D82" t="str">
            <v>M135-topenářské příslušenství</v>
          </cell>
          <cell r="E82">
            <v>175</v>
          </cell>
        </row>
        <row r="83">
          <cell r="A83" t="str">
            <v>M 135 000 17</v>
          </cell>
          <cell r="B83" t="str">
            <v>Giacomini R 250 DS 3/4" kulový kohout s vypouštěním</v>
          </cell>
          <cell r="C83" t="str">
            <v>kus</v>
          </cell>
          <cell r="D83" t="str">
            <v>M135-topenářské příslušenství</v>
          </cell>
          <cell r="E83">
            <v>196</v>
          </cell>
        </row>
        <row r="84">
          <cell r="A84" t="str">
            <v>M 135 000 18</v>
          </cell>
          <cell r="B84" t="str">
            <v>vypouštěcí kohout  G 1/2"</v>
          </cell>
          <cell r="C84" t="str">
            <v>kus</v>
          </cell>
          <cell r="D84" t="str">
            <v>M135-topenářské příslušenství</v>
          </cell>
          <cell r="E84">
            <v>87</v>
          </cell>
        </row>
        <row r="85">
          <cell r="A85" t="str">
            <v>M 135 000 19</v>
          </cell>
          <cell r="B85" t="str">
            <v>Heimeier termohlavice "K" 6000-00.500</v>
          </cell>
          <cell r="C85" t="str">
            <v>kus</v>
          </cell>
          <cell r="D85" t="str">
            <v>M135-topenářské příslušenství</v>
          </cell>
          <cell r="E85">
            <v>410</v>
          </cell>
        </row>
        <row r="86">
          <cell r="A86" t="str">
            <v>M 135 000 20</v>
          </cell>
          <cell r="B86" t="str">
            <v>Termostatický ventil Heimeier 2002-01 DN10</v>
          </cell>
          <cell r="C86" t="str">
            <v>kus</v>
          </cell>
          <cell r="D86" t="str">
            <v>M135-topenářské příslušenství</v>
          </cell>
          <cell r="E86">
            <v>296</v>
          </cell>
        </row>
        <row r="87">
          <cell r="A87" t="str">
            <v>M 135 000 21</v>
          </cell>
          <cell r="B87" t="str">
            <v>Regulační šroubení Regulux DARE 1/2“ 0302-01</v>
          </cell>
          <cell r="C87" t="str">
            <v>kus</v>
          </cell>
          <cell r="D87" t="str">
            <v>M135-topenářské příslušenství</v>
          </cell>
          <cell r="E87">
            <v>255</v>
          </cell>
        </row>
        <row r="88">
          <cell r="A88" t="str">
            <v>M 135 000 22</v>
          </cell>
          <cell r="B88" t="str">
            <v>Šroubení k čerpadlu č. 330 DN 20</v>
          </cell>
          <cell r="C88" t="str">
            <v>kus</v>
          </cell>
          <cell r="D88" t="str">
            <v>M135-topenářské příslušenství</v>
          </cell>
          <cell r="E88">
            <v>25</v>
          </cell>
        </row>
        <row r="89">
          <cell r="A89" t="str">
            <v>M 135 000 23</v>
          </cell>
          <cell r="B89" t="str">
            <v>Manometr 0-600 kPa</v>
          </cell>
          <cell r="C89" t="str">
            <v xml:space="preserve"> kus </v>
          </cell>
          <cell r="D89" t="str">
            <v>M135-topenářské příslušenství</v>
          </cell>
          <cell r="E89">
            <v>341</v>
          </cell>
        </row>
        <row r="90">
          <cell r="A90" t="str">
            <v>M 135 000 24</v>
          </cell>
          <cell r="B90" t="str">
            <v>Jímka pro čidla 75mm</v>
          </cell>
          <cell r="C90" t="str">
            <v>kus</v>
          </cell>
          <cell r="D90" t="str">
            <v>M135-topenářské příslušenství</v>
          </cell>
          <cell r="E90">
            <v>10</v>
          </cell>
        </row>
        <row r="91">
          <cell r="A91" t="str">
            <v>M 135 000 25</v>
          </cell>
          <cell r="B91" t="str">
            <v>Tubus k teploměru IZT l=200mm</v>
          </cell>
          <cell r="C91" t="str">
            <v>kus</v>
          </cell>
          <cell r="D91" t="str">
            <v>M135-topenářské příslušenství</v>
          </cell>
          <cell r="E91">
            <v>10</v>
          </cell>
        </row>
        <row r="92">
          <cell r="A92" t="str">
            <v>M 135 000 26</v>
          </cell>
          <cell r="B92" t="str">
            <v>Manometr 0-10  bar</v>
          </cell>
          <cell r="C92" t="str">
            <v xml:space="preserve"> kus </v>
          </cell>
          <cell r="D92" t="str">
            <v>M135-topenářské příslušenství</v>
          </cell>
          <cell r="E92">
            <v>250</v>
          </cell>
        </row>
        <row r="93">
          <cell r="A93" t="str">
            <v>M 135 000 27</v>
          </cell>
          <cell r="B93" t="str">
            <v>Šroubení mosaz G 1/2"</v>
          </cell>
          <cell r="C93" t="str">
            <v>kus</v>
          </cell>
          <cell r="D93" t="str">
            <v>M135-topenářské příslušenství</v>
          </cell>
          <cell r="E93">
            <v>41</v>
          </cell>
        </row>
        <row r="94">
          <cell r="A94" t="str">
            <v>M 135 000 28</v>
          </cell>
          <cell r="B94" t="str">
            <v>Šroubení mosaz G 3/4"</v>
          </cell>
          <cell r="C94" t="str">
            <v>kus</v>
          </cell>
          <cell r="D94" t="str">
            <v>M135-topenářské příslušenství</v>
          </cell>
          <cell r="E94">
            <v>61</v>
          </cell>
        </row>
        <row r="95">
          <cell r="A95" t="str">
            <v>M 135 000 29</v>
          </cell>
          <cell r="B95" t="str">
            <v xml:space="preserve">zátka 1/2" </v>
          </cell>
          <cell r="C95" t="str">
            <v>kus</v>
          </cell>
          <cell r="D95" t="str">
            <v>M135-topenářské příslušenství</v>
          </cell>
          <cell r="E95">
            <v>7</v>
          </cell>
        </row>
        <row r="96">
          <cell r="A96" t="str">
            <v>M 135 000 30</v>
          </cell>
          <cell r="B96" t="str">
            <v>Automatický odvzdušňovací ventil 1/2" - Flexvent</v>
          </cell>
          <cell r="C96" t="str">
            <v>kus</v>
          </cell>
          <cell r="D96" t="str">
            <v>M135-topenářské příslušenství</v>
          </cell>
          <cell r="E96">
            <v>218</v>
          </cell>
        </row>
        <row r="97">
          <cell r="A97" t="str">
            <v>M 135 000 32</v>
          </cell>
          <cell r="B97" t="str">
            <v>Šroubení mosaz 1"</v>
          </cell>
          <cell r="C97" t="str">
            <v>kus</v>
          </cell>
          <cell r="D97" t="str">
            <v>M135-topenářské příslušenství</v>
          </cell>
          <cell r="E97">
            <v>110</v>
          </cell>
        </row>
        <row r="98">
          <cell r="A98" t="str">
            <v>M 135 000 34</v>
          </cell>
          <cell r="B98" t="str">
            <v>Vsuvka 280 mosaz 1/2"</v>
          </cell>
          <cell r="C98" t="str">
            <v>kus</v>
          </cell>
          <cell r="D98" t="str">
            <v>M135-topenářské příslušenství</v>
          </cell>
          <cell r="E98">
            <v>21</v>
          </cell>
        </row>
        <row r="99">
          <cell r="A99" t="str">
            <v>M 135 000 35</v>
          </cell>
          <cell r="B99" t="str">
            <v>Vsuvka 280 mosaz 3/4"</v>
          </cell>
          <cell r="C99" t="str">
            <v>kus</v>
          </cell>
          <cell r="D99" t="str">
            <v>M135-topenářské příslušenství</v>
          </cell>
          <cell r="E99">
            <v>22</v>
          </cell>
        </row>
        <row r="100">
          <cell r="A100" t="str">
            <v>M 135 000 36</v>
          </cell>
          <cell r="B100" t="str">
            <v>Tkus měď 22/22</v>
          </cell>
          <cell r="C100" t="str">
            <v>kus</v>
          </cell>
          <cell r="D100" t="str">
            <v>M135-topenářské příslušenství</v>
          </cell>
          <cell r="E100">
            <v>23</v>
          </cell>
        </row>
        <row r="101">
          <cell r="A101" t="str">
            <v>M 135 000 37</v>
          </cell>
          <cell r="B101" t="str">
            <v>Tkus měď 4130G 22/1/2"</v>
          </cell>
          <cell r="C101" t="str">
            <v>kus</v>
          </cell>
          <cell r="D101" t="str">
            <v>M135-topenářské příslušenství</v>
          </cell>
          <cell r="E101">
            <v>42</v>
          </cell>
        </row>
        <row r="102">
          <cell r="A102" t="str">
            <v>M 135 000 38</v>
          </cell>
          <cell r="B102" t="str">
            <v xml:space="preserve">Nátrubek redukce 1"-3/4" </v>
          </cell>
          <cell r="C102" t="str">
            <v>kus</v>
          </cell>
          <cell r="D102" t="str">
            <v>M135-topenářské příslušenství</v>
          </cell>
          <cell r="E102">
            <v>55</v>
          </cell>
        </row>
        <row r="103">
          <cell r="A103" t="str">
            <v>M 135 000 39</v>
          </cell>
          <cell r="B103" t="str">
            <v>Nátrubek redukce 3/4" - 1/2"</v>
          </cell>
          <cell r="C103" t="str">
            <v>kus</v>
          </cell>
          <cell r="D103" t="str">
            <v>M135-topenářské příslušenství</v>
          </cell>
          <cell r="E103">
            <v>53</v>
          </cell>
        </row>
        <row r="104">
          <cell r="A104" t="str">
            <v>M 135 000 40</v>
          </cell>
          <cell r="B104" t="str">
            <v>Přechod 4243G vnější 22-1/2"</v>
          </cell>
          <cell r="C104" t="str">
            <v>kus</v>
          </cell>
          <cell r="D104" t="str">
            <v>M135-topenářské příslušenství</v>
          </cell>
          <cell r="E104">
            <v>20</v>
          </cell>
        </row>
        <row r="105">
          <cell r="A105" t="str">
            <v>M 135 000 41</v>
          </cell>
          <cell r="B105" t="str">
            <v>Přechod 4243G vnější 22-3/4"</v>
          </cell>
          <cell r="C105" t="str">
            <v>kus</v>
          </cell>
          <cell r="D105" t="str">
            <v>M135-topenářské příslušenství</v>
          </cell>
          <cell r="E105">
            <v>17</v>
          </cell>
        </row>
        <row r="106">
          <cell r="A106" t="str">
            <v>M 135 000 42</v>
          </cell>
          <cell r="B106" t="str">
            <v>Přechod 4243G vnější 22-1"</v>
          </cell>
          <cell r="C106" t="str">
            <v>kus</v>
          </cell>
          <cell r="D106" t="str">
            <v>M135-topenářské příslušenství</v>
          </cell>
          <cell r="E106">
            <v>28</v>
          </cell>
        </row>
        <row r="107">
          <cell r="A107" t="str">
            <v>M 135 000 44</v>
          </cell>
          <cell r="B107" t="str">
            <v>Přechod 4270G vnitřní 22-1/2"</v>
          </cell>
          <cell r="C107" t="str">
            <v>kus</v>
          </cell>
          <cell r="D107" t="str">
            <v>M135-topenářské příslušenství</v>
          </cell>
          <cell r="E107">
            <v>38</v>
          </cell>
        </row>
        <row r="108">
          <cell r="A108" t="str">
            <v>M 135 000 45</v>
          </cell>
          <cell r="B108" t="str">
            <v>Přechod 4270G vnitřní 22-3/4"</v>
          </cell>
          <cell r="C108" t="str">
            <v>kus</v>
          </cell>
          <cell r="D108" t="str">
            <v>M135-topenářské příslušenství</v>
          </cell>
          <cell r="E108">
            <v>26</v>
          </cell>
        </row>
        <row r="109">
          <cell r="A109" t="str">
            <v>M 135 000 46</v>
          </cell>
          <cell r="B109" t="str">
            <v>Přechod 4270G vnitřní 22-1"</v>
          </cell>
          <cell r="C109" t="str">
            <v>kus</v>
          </cell>
          <cell r="D109" t="str">
            <v>M135-topenářské příslušenství</v>
          </cell>
          <cell r="E109">
            <v>42</v>
          </cell>
        </row>
        <row r="110">
          <cell r="A110" t="str">
            <v>M 135 000 49</v>
          </cell>
          <cell r="B110" t="str">
            <v>Přípojka přechodová 1/2"xM20x1,5</v>
          </cell>
          <cell r="C110" t="str">
            <v>kus</v>
          </cell>
          <cell r="D110" t="str">
            <v>M135-topenářské příslušenství</v>
          </cell>
          <cell r="E110">
            <v>51</v>
          </cell>
        </row>
        <row r="111">
          <cell r="A111" t="str">
            <v>M 135 000 51</v>
          </cell>
          <cell r="B111" t="str">
            <v>Termostatický ventil Danfoss RA-N DN 15 roh.</v>
          </cell>
          <cell r="C111" t="str">
            <v>kus</v>
          </cell>
          <cell r="D111" t="str">
            <v>M135-topenářské příslušenství</v>
          </cell>
          <cell r="E111">
            <v>470</v>
          </cell>
        </row>
        <row r="112">
          <cell r="A112" t="str">
            <v>M 135 000 52</v>
          </cell>
          <cell r="B112" t="str">
            <v>Termostatická hlavice RAE 5054</v>
          </cell>
          <cell r="C112" t="str">
            <v>kus</v>
          </cell>
          <cell r="D112" t="str">
            <v>M135-topenářské příslušenství</v>
          </cell>
          <cell r="E112">
            <v>580</v>
          </cell>
        </row>
        <row r="113">
          <cell r="A113" t="str">
            <v>M 135 000 62</v>
          </cell>
          <cell r="B113" t="str">
            <v>Sada k propojení IZT na DUPLEX RC, RD, RDH,RK,RB (Manometry, teploměry, KK, Filtry, ZK, šroubení, přechodky měď)</v>
          </cell>
          <cell r="C113" t="str">
            <v>kpl</v>
          </cell>
          <cell r="D113" t="str">
            <v>M135-topenářské příslušenství</v>
          </cell>
          <cell r="E113">
            <v>12030</v>
          </cell>
        </row>
        <row r="114">
          <cell r="A114" t="str">
            <v>M 135 000 64</v>
          </cell>
          <cell r="B114" t="str">
            <v>Sada TUV (2xESBE, KK, ZK, šroubení, přechodky měď)</v>
          </cell>
          <cell r="C114" t="str">
            <v>kpl</v>
          </cell>
          <cell r="D114" t="str">
            <v>M135-topenářské příslušenství</v>
          </cell>
          <cell r="E114">
            <v>5800</v>
          </cell>
        </row>
        <row r="115">
          <cell r="A115" t="str">
            <v>M 135 000 65</v>
          </cell>
          <cell r="B115" t="str">
            <v>Sada TUV (ESBE, KK, ZK, šroubení, přechodky měď)</v>
          </cell>
          <cell r="C115" t="str">
            <v>kpl</v>
          </cell>
          <cell r="D115" t="str">
            <v>M135-topenářské příslušenství</v>
          </cell>
          <cell r="E115">
            <v>3550</v>
          </cell>
        </row>
        <row r="116">
          <cell r="A116" t="str">
            <v>M 135 000 66</v>
          </cell>
          <cell r="B116" t="str">
            <v>Sada EUV (ventil Heimeir č.2242-03 + Honywell MT 4 - 230 + přechodky měď)</v>
          </cell>
          <cell r="C116" t="str">
            <v>kpl</v>
          </cell>
          <cell r="D116" t="str">
            <v>M135-topenářské příslušenství</v>
          </cell>
          <cell r="E116">
            <v>2250</v>
          </cell>
        </row>
        <row r="117">
          <cell r="A117" t="str">
            <v>M 135 000 67</v>
          </cell>
          <cell r="B117" t="str">
            <v>Sada EUV Speed (ventil Heimeier č.2242-03 + Honeywell SPEED + přechodky měď)</v>
          </cell>
          <cell r="C117" t="str">
            <v>kpl</v>
          </cell>
          <cell r="D117" t="str">
            <v>M135-topenářské příslušenství</v>
          </cell>
          <cell r="E117">
            <v>2640</v>
          </cell>
        </row>
        <row r="118">
          <cell r="A118" t="str">
            <v>M 135 000 68</v>
          </cell>
          <cell r="B118" t="str">
            <v>Sada APV (ventil Hydrolux 5503-03.00 s šroubením a přechodkami měď)</v>
          </cell>
          <cell r="C118" t="str">
            <v>kpl</v>
          </cell>
          <cell r="D118" t="str">
            <v>M135-topenářské příslušenství</v>
          </cell>
          <cell r="E118">
            <v>1850</v>
          </cell>
        </row>
        <row r="119">
          <cell r="A119" t="str">
            <v>M 135 001 01</v>
          </cell>
          <cell r="B119" t="str">
            <v>Expanzní nádoba 80 l , 6 bar</v>
          </cell>
          <cell r="C119" t="str">
            <v>kus</v>
          </cell>
          <cell r="D119" t="str">
            <v>M135-topenářské příslušenství</v>
          </cell>
          <cell r="E119">
            <v>2350</v>
          </cell>
        </row>
        <row r="120">
          <cell r="A120" t="str">
            <v>M 135 001 02</v>
          </cell>
          <cell r="B120" t="str">
            <v>Expanzní nádoba 140 l , 6 bar</v>
          </cell>
          <cell r="C120" t="str">
            <v>kus</v>
          </cell>
          <cell r="D120" t="str">
            <v>M135-topenářské příslušenství</v>
          </cell>
          <cell r="E120">
            <v>4800</v>
          </cell>
        </row>
        <row r="121">
          <cell r="A121" t="str">
            <v>M 135 001 51</v>
          </cell>
          <cell r="B121" t="str">
            <v>průměrná cena otopného tělesa Korado</v>
          </cell>
          <cell r="C121" t="str">
            <v>kus</v>
          </cell>
          <cell r="D121" t="str">
            <v>M135-topenářské příslušenství</v>
          </cell>
          <cell r="E121">
            <v>3300</v>
          </cell>
        </row>
        <row r="122">
          <cell r="A122" t="str">
            <v>M 135 001 52</v>
          </cell>
          <cell r="B122" t="str">
            <v>průměrná cena sady kombinovaného vytápění Korado</v>
          </cell>
          <cell r="C122" t="str">
            <v>kus</v>
          </cell>
          <cell r="D122" t="str">
            <v>M135-topenářské příslušenství</v>
          </cell>
          <cell r="E122">
            <v>3300</v>
          </cell>
        </row>
        <row r="123">
          <cell r="A123" t="str">
            <v>M 135 001 54</v>
          </cell>
          <cell r="B123" t="str">
            <v>otopné těleso (žebřík) Korado LINEAR CLASSIC 450 x 1675</v>
          </cell>
          <cell r="C123" t="str">
            <v>kus</v>
          </cell>
          <cell r="D123" t="str">
            <v>M135-topenářské příslušenství</v>
          </cell>
          <cell r="E123">
            <v>1951</v>
          </cell>
        </row>
        <row r="124">
          <cell r="A124" t="str">
            <v>M 135 001 55</v>
          </cell>
          <cell r="B124" t="str">
            <v>průměrná cena měděného potrubí za bm do DN 22 ( vč.tvarovek,izol.,cínu a pájecí pasty)</v>
          </cell>
          <cell r="C124" t="str">
            <v>kus</v>
          </cell>
          <cell r="D124" t="str">
            <v>M135-topenářské příslušenství</v>
          </cell>
          <cell r="E124">
            <v>284</v>
          </cell>
        </row>
        <row r="125">
          <cell r="A125" t="str">
            <v>M 135 001 56</v>
          </cell>
          <cell r="B125" t="str">
            <v>otopné těleso (žebřík) Korado LINEAR CLASSIC 600 x 1675</v>
          </cell>
          <cell r="C125" t="str">
            <v>kus</v>
          </cell>
          <cell r="D125" t="str">
            <v>M135-topenářské příslušenství</v>
          </cell>
          <cell r="E125">
            <v>2006</v>
          </cell>
        </row>
        <row r="126">
          <cell r="A126" t="str">
            <v>M 135 001 57</v>
          </cell>
          <cell r="B126" t="str">
            <v>otopné těleso (žebřík) Korado LINEAR CLASSIC 750x 1675</v>
          </cell>
          <cell r="C126" t="str">
            <v>kus</v>
          </cell>
          <cell r="D126" t="str">
            <v>M135-topenářské příslušenství</v>
          </cell>
          <cell r="E126">
            <v>2099</v>
          </cell>
        </row>
        <row r="127">
          <cell r="A127" t="str">
            <v>R 111 011</v>
          </cell>
          <cell r="B127" t="str">
            <v>RKJ 628X476- Rozdělovací komora pod jednotku nebo PKJ  628X476</v>
          </cell>
          <cell r="C127" t="str">
            <v>kus</v>
          </cell>
          <cell r="D127" t="str">
            <v>R 1-katalog tvarovek</v>
          </cell>
          <cell r="E127">
            <v>2100</v>
          </cell>
        </row>
        <row r="128">
          <cell r="A128" t="str">
            <v>R 111 041</v>
          </cell>
          <cell r="B128" t="str">
            <v>RKJ 500x400 - rozdělovací komora k PKJ 500x400</v>
          </cell>
          <cell r="C128" t="str">
            <v>kus</v>
          </cell>
          <cell r="D128" t="str">
            <v>R 1-katalog tvarovek</v>
          </cell>
          <cell r="E128">
            <v>2040</v>
          </cell>
        </row>
        <row r="129">
          <cell r="A129" t="str">
            <v>R 111 511</v>
          </cell>
          <cell r="B129" t="str">
            <v>RKJ 420x476- Rozdělovací komora pod jednotku nebo PKJ 420X476</v>
          </cell>
          <cell r="C129" t="str">
            <v>kus</v>
          </cell>
          <cell r="D129" t="str">
            <v>R 1-katalog tvarovek</v>
          </cell>
          <cell r="E129">
            <v>2040</v>
          </cell>
        </row>
        <row r="130">
          <cell r="A130" t="str">
            <v>R 111 541</v>
          </cell>
          <cell r="B130" t="str">
            <v>RKJ 340x400 - rozdělovací komora k PKJ 340x400</v>
          </cell>
          <cell r="C130" t="str">
            <v>kus</v>
          </cell>
          <cell r="D130" t="str">
            <v>R 1-katalog tvarovek</v>
          </cell>
          <cell r="E130">
            <v>2030</v>
          </cell>
        </row>
        <row r="131">
          <cell r="A131" t="str">
            <v>R 111 610</v>
          </cell>
          <cell r="B131" t="str">
            <v>RKJ 832x476- Rozdělovací komora pod jednotku 832X476</v>
          </cell>
          <cell r="C131" t="str">
            <v>kus</v>
          </cell>
          <cell r="D131" t="str">
            <v>R 1-katalog tvarovek</v>
          </cell>
          <cell r="E131">
            <v>2300</v>
          </cell>
        </row>
        <row r="132">
          <cell r="A132" t="str">
            <v>R 112 011</v>
          </cell>
          <cell r="B132" t="str">
            <v>RKD 375 - 610x460- Rozdělovací komora dolní přívod 610x460 s CPK 375</v>
          </cell>
          <cell r="C132" t="str">
            <v>kus</v>
          </cell>
          <cell r="D132" t="str">
            <v>R 1-katalog tvarovek</v>
          </cell>
          <cell r="E132">
            <v>1150</v>
          </cell>
        </row>
        <row r="133">
          <cell r="A133" t="str">
            <v>R 112 012</v>
          </cell>
          <cell r="B133" t="str">
            <v>RKD 260 - 610x460- Rozdělovací komora dolní přívod 610x460 s CPK 260</v>
          </cell>
          <cell r="C133" t="str">
            <v>kus</v>
          </cell>
          <cell r="D133" t="str">
            <v>R 1-katalog tvarovek</v>
          </cell>
          <cell r="E133">
            <v>1150</v>
          </cell>
        </row>
        <row r="134">
          <cell r="A134" t="str">
            <v>R 112 041</v>
          </cell>
          <cell r="B134" t="str">
            <v>RKD 285 - 490x380 - Rozdělovací komora dolní přívod s CPK 285x285</v>
          </cell>
          <cell r="C134" t="str">
            <v>kus</v>
          </cell>
          <cell r="D134" t="str">
            <v>R 1-katalog tvarovek</v>
          </cell>
          <cell r="E134">
            <v>1150</v>
          </cell>
        </row>
        <row r="135">
          <cell r="A135" t="str">
            <v>R 112 511</v>
          </cell>
          <cell r="B135" t="str">
            <v>RKD 375 - 460x460- Rozdělovací komora dolní přívod 460x460 s CPK 375</v>
          </cell>
          <cell r="C135" t="str">
            <v>kus</v>
          </cell>
          <cell r="D135" t="str">
            <v>R 1-katalog tvarovek</v>
          </cell>
          <cell r="E135">
            <v>1150</v>
          </cell>
        </row>
        <row r="136">
          <cell r="A136" t="str">
            <v>R 112 512</v>
          </cell>
          <cell r="B136" t="str">
            <v>RKD 260 - 460x460- Rozdělovací komora dolní přívod 460x460 s CPK 260</v>
          </cell>
          <cell r="C136" t="str">
            <v>kus</v>
          </cell>
          <cell r="D136" t="str">
            <v>R 1-katalog tvarovek</v>
          </cell>
          <cell r="E136">
            <v>1150</v>
          </cell>
        </row>
        <row r="137">
          <cell r="A137" t="str">
            <v>R 112 541</v>
          </cell>
          <cell r="B137" t="str">
            <v>RKD 285 - 380x300 - Rozdělovací komora dolní přívod s CPK 285x285</v>
          </cell>
          <cell r="C137" t="str">
            <v>kus</v>
          </cell>
          <cell r="D137" t="str">
            <v>R 1-katalog tvarovek</v>
          </cell>
          <cell r="E137">
            <v>1150</v>
          </cell>
        </row>
        <row r="138">
          <cell r="A138" t="str">
            <v>R 120 011</v>
          </cell>
          <cell r="B138" t="str">
            <v>PKP 200x50 - Podlahový kanál pozink typ A - tl. 0,6 mm</v>
          </cell>
          <cell r="C138" t="str">
            <v>metr</v>
          </cell>
          <cell r="D138" t="str">
            <v>R 1-katalog tvarovek</v>
          </cell>
          <cell r="E138">
            <v>140</v>
          </cell>
        </row>
        <row r="139">
          <cell r="A139" t="str">
            <v>R 120 012</v>
          </cell>
          <cell r="B139" t="str">
            <v>PKP 200x50 - Podlahový kanál pozink typ B - tl. 1 mm</v>
          </cell>
          <cell r="C139" t="str">
            <v>metr</v>
          </cell>
          <cell r="D139" t="str">
            <v>R 1-katalog tvarovek</v>
          </cell>
          <cell r="E139">
            <v>180</v>
          </cell>
        </row>
        <row r="140">
          <cell r="A140" t="str">
            <v>R 120 042</v>
          </cell>
          <cell r="B140" t="str">
            <v>PKP 160x40 - Podlahový kanál pozink typ B - tl. 1mm</v>
          </cell>
          <cell r="C140" t="str">
            <v>metr</v>
          </cell>
          <cell r="D140" t="str">
            <v>R 1-katalog tvarovek</v>
          </cell>
          <cell r="E140">
            <v>170</v>
          </cell>
        </row>
        <row r="141">
          <cell r="A141" t="str">
            <v>R 120 403</v>
          </cell>
          <cell r="B141" t="str">
            <v>PKR 200x50-2x45° - podlahový kanál rozbočka symterická</v>
          </cell>
          <cell r="C141" t="str">
            <v>kus</v>
          </cell>
          <cell r="D141" t="str">
            <v>R 1-katalog tvarovek</v>
          </cell>
          <cell r="E141">
            <v>580</v>
          </cell>
        </row>
        <row r="142">
          <cell r="A142" t="str">
            <v>R 120 443</v>
          </cell>
          <cell r="B142" t="str">
            <v>PKR 160x40-2x45° - podlahový kanál rozbočka symetrická</v>
          </cell>
          <cell r="C142" t="str">
            <v>kus</v>
          </cell>
          <cell r="D142" t="str">
            <v>R 1-katalog tvarovek</v>
          </cell>
          <cell r="E142">
            <v>580</v>
          </cell>
        </row>
        <row r="143">
          <cell r="A143" t="str">
            <v>R 120 500</v>
          </cell>
          <cell r="B143" t="str">
            <v>RVP XX - tl.20x52x197 - regulační vložka potrubí</v>
          </cell>
          <cell r="C143" t="str">
            <v>kus</v>
          </cell>
          <cell r="D143" t="str">
            <v>R 1-katalog tvarovek</v>
          </cell>
          <cell r="E143">
            <v>26</v>
          </cell>
        </row>
        <row r="144">
          <cell r="A144" t="str">
            <v>R 120 520</v>
          </cell>
          <cell r="B144" t="str">
            <v>RVK XX - tl.20 - regulační vložka potrubí</v>
          </cell>
          <cell r="C144" t="str">
            <v>kus</v>
          </cell>
          <cell r="D144" t="str">
            <v>R 1-katalog tvarovek</v>
          </cell>
          <cell r="E144">
            <v>36</v>
          </cell>
        </row>
        <row r="145">
          <cell r="A145" t="str">
            <v>R 120 901</v>
          </cell>
          <cell r="B145" t="str">
            <v>PPP Plech podlahový podložný pod podlahové kanály 50x195 pozink 0,6 mm</v>
          </cell>
          <cell r="C145" t="str">
            <v>kus</v>
          </cell>
          <cell r="D145" t="str">
            <v>R 1-katalog tvarovek</v>
          </cell>
          <cell r="E145">
            <v>5</v>
          </cell>
        </row>
        <row r="146">
          <cell r="A146" t="str">
            <v>R 120 902</v>
          </cell>
          <cell r="B146" t="str">
            <v>PVB Podlahová výztuha beton (podlahového kanálu)</v>
          </cell>
          <cell r="C146" t="str">
            <v>kus</v>
          </cell>
          <cell r="D146" t="str">
            <v>R 1-katalog tvarovek</v>
          </cell>
          <cell r="E146">
            <v>14</v>
          </cell>
        </row>
        <row r="147">
          <cell r="A147" t="str">
            <v>R 120 903</v>
          </cell>
          <cell r="B147" t="str">
            <v>PVV Podlahová výztuha vnitřní (podlahového kanálu)</v>
          </cell>
          <cell r="C147" t="str">
            <v>kus</v>
          </cell>
          <cell r="D147" t="str">
            <v>R 1-katalog tvarovek</v>
          </cell>
          <cell r="E147">
            <v>18</v>
          </cell>
        </row>
        <row r="148">
          <cell r="A148" t="str">
            <v>R 120 941</v>
          </cell>
          <cell r="B148" t="str">
            <v>PPP 40x155 - plech podložný pod podlahové kanály</v>
          </cell>
          <cell r="C148" t="str">
            <v>kus</v>
          </cell>
          <cell r="D148" t="str">
            <v>R 1-katalog tvarovek</v>
          </cell>
          <cell r="E148">
            <v>5</v>
          </cell>
        </row>
        <row r="149">
          <cell r="A149" t="str">
            <v>R 120 942</v>
          </cell>
          <cell r="B149" t="str">
            <v>PVB 155 - podlahová výztuha beton</v>
          </cell>
          <cell r="C149" t="str">
            <v>kus</v>
          </cell>
          <cell r="D149" t="str">
            <v>R 1-katalog tvarovek</v>
          </cell>
          <cell r="E149">
            <v>14</v>
          </cell>
        </row>
        <row r="150">
          <cell r="A150" t="str">
            <v>R 120 943</v>
          </cell>
          <cell r="B150" t="str">
            <v>PVV - rohová vymezovací vsuvka pro podlahový kanál</v>
          </cell>
          <cell r="C150" t="str">
            <v>kus</v>
          </cell>
          <cell r="D150" t="str">
            <v>R 1-katalog tvarovek</v>
          </cell>
          <cell r="E150">
            <v>18</v>
          </cell>
        </row>
        <row r="151">
          <cell r="A151" t="str">
            <v>R 121 101</v>
          </cell>
          <cell r="B151" t="str">
            <v>PPK 200x50/ø100 - Podlahový přechod koncový - přímý</v>
          </cell>
          <cell r="C151" t="str">
            <v>kus</v>
          </cell>
          <cell r="D151" t="str">
            <v>R 1-katalog tvarovek</v>
          </cell>
          <cell r="E151">
            <v>460</v>
          </cell>
        </row>
        <row r="152">
          <cell r="A152" t="str">
            <v>R 121 121</v>
          </cell>
          <cell r="B152" t="str">
            <v>PPK 200x50/ø125 - Podlahový přechod koncový - přímý</v>
          </cell>
          <cell r="C152" t="str">
            <v>kus</v>
          </cell>
          <cell r="D152" t="str">
            <v>R 1-katalog tvarovek</v>
          </cell>
          <cell r="E152">
            <v>475</v>
          </cell>
        </row>
        <row r="153">
          <cell r="A153" t="str">
            <v>R 121 161</v>
          </cell>
          <cell r="B153" t="str">
            <v>PPK 200x50/ø160 - Podlahový přechod koncový - přímý</v>
          </cell>
          <cell r="C153" t="str">
            <v>kus</v>
          </cell>
          <cell r="D153" t="str">
            <v>R 1-katalog tvarovek</v>
          </cell>
          <cell r="E153">
            <v>490</v>
          </cell>
        </row>
        <row r="154">
          <cell r="A154" t="str">
            <v>R 121 400</v>
          </cell>
          <cell r="B154" t="str">
            <v>PPK 160x40/90° - podlahový přech obloukový</v>
          </cell>
          <cell r="C154" t="str">
            <v>kus</v>
          </cell>
          <cell r="D154" t="str">
            <v>R 1-katalog tvarovek</v>
          </cell>
          <cell r="E154">
            <v>480</v>
          </cell>
        </row>
        <row r="155">
          <cell r="A155" t="str">
            <v>R 121 401</v>
          </cell>
          <cell r="B155" t="str">
            <v>PPK 160x40/ø100 - podlahový přechod koncový - přímý</v>
          </cell>
          <cell r="C155" t="str">
            <v>kus</v>
          </cell>
          <cell r="D155" t="str">
            <v>R 1-katalog tvarovek</v>
          </cell>
          <cell r="E155">
            <v>460</v>
          </cell>
        </row>
        <row r="156">
          <cell r="A156" t="str">
            <v>R 121 421</v>
          </cell>
          <cell r="B156" t="str">
            <v>PPK 160x40/ø125 - podlahový přechod koncový - přímý</v>
          </cell>
          <cell r="C156" t="str">
            <v>kus</v>
          </cell>
          <cell r="D156" t="str">
            <v>R 1-katalog tvarovek</v>
          </cell>
          <cell r="E156">
            <v>475</v>
          </cell>
        </row>
        <row r="157">
          <cell r="A157" t="str">
            <v>R 121 461</v>
          </cell>
          <cell r="B157" t="str">
            <v>PPK 160x40/ø160 - podlahový přechod koncový - přímý</v>
          </cell>
          <cell r="C157" t="str">
            <v>kus</v>
          </cell>
          <cell r="D157" t="str">
            <v>R 1-katalog tvarovek</v>
          </cell>
          <cell r="E157">
            <v>490</v>
          </cell>
        </row>
        <row r="158">
          <cell r="A158" t="str">
            <v>R 121 500</v>
          </cell>
          <cell r="B158" t="str">
            <v>PPK 200x50/90° - Podlahový přechod obloukový</v>
          </cell>
          <cell r="C158" t="str">
            <v>kus</v>
          </cell>
          <cell r="D158" t="str">
            <v>R 1-katalog tvarovek</v>
          </cell>
          <cell r="E158">
            <v>480</v>
          </cell>
        </row>
        <row r="159">
          <cell r="A159" t="str">
            <v>R 130 011</v>
          </cell>
          <cell r="B159" t="str">
            <v>KKC 200x50/255x100 - Krabice koncová čelní</v>
          </cell>
          <cell r="C159" t="str">
            <v>kus</v>
          </cell>
          <cell r="D159" t="str">
            <v>R 1-katalog tvarovek</v>
          </cell>
          <cell r="E159">
            <v>360</v>
          </cell>
        </row>
        <row r="160">
          <cell r="A160" t="str">
            <v>R 130 012</v>
          </cell>
          <cell r="B160" t="str">
            <v>KKC-Z 200x50/255x100 - Krabice koncová čelní - zvýšená</v>
          </cell>
          <cell r="C160" t="str">
            <v>kus</v>
          </cell>
          <cell r="D160" t="str">
            <v>R 1-katalog tvarovek</v>
          </cell>
          <cell r="E160">
            <v>390</v>
          </cell>
        </row>
        <row r="161">
          <cell r="A161" t="str">
            <v>R 130 021</v>
          </cell>
          <cell r="B161" t="str">
            <v>KKB 200x50/255x100 - Krabice koncová boční</v>
          </cell>
          <cell r="C161" t="str">
            <v>kus</v>
          </cell>
          <cell r="D161" t="str">
            <v>R 1-katalog tvarovek</v>
          </cell>
          <cell r="E161">
            <v>385</v>
          </cell>
        </row>
        <row r="162">
          <cell r="A162" t="str">
            <v>R 130 022</v>
          </cell>
          <cell r="B162" t="str">
            <v>KKB-Z 200x50/255x100 - Krabice koncová boční - zvýšená</v>
          </cell>
          <cell r="C162" t="str">
            <v>kus</v>
          </cell>
          <cell r="D162" t="str">
            <v>R 1-katalog tvarovek</v>
          </cell>
          <cell r="E162">
            <v>395</v>
          </cell>
        </row>
        <row r="163">
          <cell r="A163" t="str">
            <v>R 130 411</v>
          </cell>
          <cell r="B163" t="str">
            <v>KKC 160x40/255x100 - Krabice koncová čelní</v>
          </cell>
          <cell r="C163" t="str">
            <v>kus</v>
          </cell>
          <cell r="D163" t="str">
            <v>R 1-katalog tvarovek</v>
          </cell>
          <cell r="E163">
            <v>360</v>
          </cell>
        </row>
        <row r="164">
          <cell r="A164" t="str">
            <v>R 130 421</v>
          </cell>
          <cell r="B164" t="str">
            <v>KKB 160x40/255x100 - Krabice koncová boční</v>
          </cell>
          <cell r="C164" t="str">
            <v>kus</v>
          </cell>
          <cell r="D164" t="str">
            <v>R 1-katalog tvarovek</v>
          </cell>
          <cell r="E164">
            <v>385</v>
          </cell>
        </row>
        <row r="165">
          <cell r="A165" t="str">
            <v>R 131 010</v>
          </cell>
          <cell r="B165" t="str">
            <v>KSB ø125/255x105 - Krabice koncová stropní boční</v>
          </cell>
          <cell r="C165" t="str">
            <v>kus</v>
          </cell>
          <cell r="D165" t="str">
            <v>R 1-katalog tvarovek</v>
          </cell>
          <cell r="E165">
            <v>460</v>
          </cell>
        </row>
        <row r="166">
          <cell r="A166" t="str">
            <v>R 131 020</v>
          </cell>
          <cell r="B166" t="str">
            <v>KSB ø160/255x105 - Krabice koncová stropní boční</v>
          </cell>
          <cell r="C166" t="str">
            <v>kus</v>
          </cell>
          <cell r="D166" t="str">
            <v>R 1-katalog tvarovek</v>
          </cell>
          <cell r="E166">
            <v>460</v>
          </cell>
        </row>
        <row r="167">
          <cell r="A167" t="str">
            <v>R 131 030</v>
          </cell>
          <cell r="B167" t="str">
            <v>KSC ø125/255x105 - Krabice koncová stropní čelní</v>
          </cell>
          <cell r="C167" t="str">
            <v>kus</v>
          </cell>
          <cell r="D167" t="str">
            <v>R 1-katalog tvarovek</v>
          </cell>
          <cell r="E167">
            <v>460</v>
          </cell>
        </row>
        <row r="168">
          <cell r="A168" t="str">
            <v>R 131 040</v>
          </cell>
          <cell r="B168" t="str">
            <v>KSC ø160/255x105 - Krabice koncová stropní čelní</v>
          </cell>
          <cell r="C168" t="str">
            <v>kus</v>
          </cell>
          <cell r="D168" t="str">
            <v>R 1-katalog tvarovek</v>
          </cell>
          <cell r="E168">
            <v>460</v>
          </cell>
        </row>
        <row r="169">
          <cell r="A169" t="str">
            <v>R 131 050</v>
          </cell>
          <cell r="B169" t="str">
            <v>PSB ø160/255x105/ø125 - Krabice průchozí stropní boční</v>
          </cell>
          <cell r="C169" t="str">
            <v>kus</v>
          </cell>
          <cell r="D169" t="str">
            <v>R 1-katalog tvarovek</v>
          </cell>
          <cell r="E169">
            <v>490</v>
          </cell>
        </row>
        <row r="170">
          <cell r="A170" t="str">
            <v>R 131 060</v>
          </cell>
          <cell r="B170" t="str">
            <v>KSD ø125/255x105 - Krabice koncová stropní(stěnová) dolní</v>
          </cell>
          <cell r="C170" t="str">
            <v>kus</v>
          </cell>
          <cell r="D170" t="str">
            <v>R 1-katalog tvarovek</v>
          </cell>
          <cell r="E170">
            <v>450</v>
          </cell>
        </row>
        <row r="171">
          <cell r="A171" t="str">
            <v>R 132 410</v>
          </cell>
          <cell r="B171" t="str">
            <v>DPK 450x340 - distance rozdělovací komory</v>
          </cell>
          <cell r="C171" t="str">
            <v>kus</v>
          </cell>
          <cell r="D171" t="str">
            <v>R 1-katalog tvarovek</v>
          </cell>
          <cell r="E171">
            <v>240</v>
          </cell>
        </row>
        <row r="172">
          <cell r="A172" t="str">
            <v>R 132 420</v>
          </cell>
          <cell r="B172" t="str">
            <v>DPK 370x430 - distance rozdělovací komory</v>
          </cell>
          <cell r="C172" t="str">
            <v>kus</v>
          </cell>
          <cell r="D172" t="str">
            <v>R 1-katalog tvarovek</v>
          </cell>
          <cell r="E172">
            <v>240</v>
          </cell>
        </row>
        <row r="173">
          <cell r="A173" t="str">
            <v>R 132 510</v>
          </cell>
          <cell r="B173" t="str">
            <v>NPK 260x105/ l. X - Nástavec podlahové krabice délka X mm</v>
          </cell>
          <cell r="C173" t="str">
            <v>kus</v>
          </cell>
          <cell r="D173" t="str">
            <v>R 1-katalog tvarovek</v>
          </cell>
          <cell r="E173">
            <v>61</v>
          </cell>
        </row>
        <row r="174">
          <cell r="A174" t="str">
            <v>R 132 610</v>
          </cell>
          <cell r="B174" t="str">
            <v>DPK 257x102 - Distance betonu podlahové krabice polystyren</v>
          </cell>
          <cell r="C174" t="str">
            <v>kus</v>
          </cell>
          <cell r="D174" t="str">
            <v>R 1-katalog tvarovek</v>
          </cell>
          <cell r="E174">
            <v>8</v>
          </cell>
        </row>
        <row r="175">
          <cell r="A175" t="str">
            <v>R 132 710</v>
          </cell>
          <cell r="B175" t="str">
            <v>DPK 570X430 - Nástavec pro rozdělovací komoru</v>
          </cell>
          <cell r="C175" t="str">
            <v>kus</v>
          </cell>
          <cell r="D175" t="str">
            <v>R 1-katalog tvarovek</v>
          </cell>
          <cell r="E175">
            <v>240</v>
          </cell>
        </row>
        <row r="176">
          <cell r="A176" t="str">
            <v>R 132 720</v>
          </cell>
          <cell r="B176" t="str">
            <v>DPK 370X430 - Nástavec pro rozdělovací komoru</v>
          </cell>
          <cell r="C176" t="str">
            <v>kus</v>
          </cell>
          <cell r="D176" t="str">
            <v>R 1-katalog tvarovek</v>
          </cell>
          <cell r="E176">
            <v>240</v>
          </cell>
        </row>
        <row r="177">
          <cell r="A177" t="str">
            <v>R 132 730</v>
          </cell>
          <cell r="B177" t="str">
            <v>DPK 730X430 - Nástavec pro rozdělovací komoru</v>
          </cell>
          <cell r="C177" t="str">
            <v>kus</v>
          </cell>
          <cell r="D177" t="str">
            <v>R 1-katalog tvarovek</v>
          </cell>
          <cell r="E177">
            <v>240</v>
          </cell>
        </row>
        <row r="178">
          <cell r="A178" t="str">
            <v>R 141 012</v>
          </cell>
          <cell r="B178" t="str">
            <v xml:space="preserve">VPF UNI  350x350/ø160 - Výfuk přechod fasádní </v>
          </cell>
          <cell r="C178" t="str">
            <v>kus</v>
          </cell>
          <cell r="D178" t="str">
            <v>R 1-katalog tvarovek</v>
          </cell>
          <cell r="E178">
            <v>850</v>
          </cell>
        </row>
        <row r="179">
          <cell r="A179" t="str">
            <v>R 142 012</v>
          </cell>
          <cell r="B179" t="str">
            <v xml:space="preserve">SPF UNI 350x350/ø250 - Sání přechod fasádní </v>
          </cell>
          <cell r="C179" t="str">
            <v>kus</v>
          </cell>
          <cell r="D179" t="str">
            <v>R 1-katalog tvarovek</v>
          </cell>
          <cell r="E179">
            <v>850</v>
          </cell>
        </row>
        <row r="180">
          <cell r="A180" t="str">
            <v>R 142 020</v>
          </cell>
          <cell r="B180" t="str">
            <v>SPF ZVT-C ø200 - sání přechod fasádní pro ZVT-C</v>
          </cell>
          <cell r="C180" t="str">
            <v>kus</v>
          </cell>
          <cell r="D180" t="str">
            <v>R 1-katalog tvarovek</v>
          </cell>
          <cell r="E180">
            <v>2150</v>
          </cell>
        </row>
        <row r="181">
          <cell r="A181" t="str">
            <v>R 142 025</v>
          </cell>
          <cell r="B181" t="str">
            <v>SPF ZVT-C ø250 - sání přechod fasádní pro ZVT-C</v>
          </cell>
          <cell r="C181" t="str">
            <v>kus</v>
          </cell>
          <cell r="D181" t="str">
            <v>R 1-katalog tvarovek</v>
          </cell>
          <cell r="E181">
            <v>2180</v>
          </cell>
        </row>
        <row r="182">
          <cell r="A182" t="str">
            <v>R 142 412</v>
          </cell>
          <cell r="B182" t="str">
            <v>S-VPF 300x300/ø125 - sání-výfuk přechod fasádní</v>
          </cell>
          <cell r="C182" t="str">
            <v>kus</v>
          </cell>
          <cell r="D182" t="str">
            <v>R 1-katalog tvarovek</v>
          </cell>
          <cell r="E182">
            <v>850</v>
          </cell>
        </row>
        <row r="183">
          <cell r="A183" t="str">
            <v>R 142 422</v>
          </cell>
          <cell r="B183" t="str">
            <v>S-VPF 300x300/ø160 - sání-výfuk přechod fasádní</v>
          </cell>
          <cell r="C183" t="str">
            <v>kus</v>
          </cell>
          <cell r="D183" t="str">
            <v>R 1-katalog tvarovek</v>
          </cell>
          <cell r="E183">
            <v>850</v>
          </cell>
        </row>
        <row r="184">
          <cell r="A184" t="str">
            <v>R 143 160</v>
          </cell>
          <cell r="B184" t="str">
            <v>PMI 280x405/ø160 - Přechod mřížka interierová</v>
          </cell>
          <cell r="C184" t="str">
            <v>kus</v>
          </cell>
          <cell r="D184" t="str">
            <v>R 1-katalog tvarovek</v>
          </cell>
          <cell r="E184">
            <v>600</v>
          </cell>
        </row>
        <row r="185">
          <cell r="A185" t="str">
            <v>R 143 200</v>
          </cell>
          <cell r="B185" t="str">
            <v>PMI 280x405/ø200 - Přechod mřížka interierová</v>
          </cell>
          <cell r="C185" t="str">
            <v>kus</v>
          </cell>
          <cell r="D185" t="str">
            <v>R 1-katalog tvarovek</v>
          </cell>
          <cell r="E185">
            <v>600</v>
          </cell>
        </row>
        <row r="186">
          <cell r="A186" t="str">
            <v>R 143 250</v>
          </cell>
          <cell r="B186" t="str">
            <v>PMI 280x405/ø250 - Přechod mřížka interierová</v>
          </cell>
          <cell r="C186" t="str">
            <v>kus</v>
          </cell>
          <cell r="D186" t="str">
            <v>R 1-katalog tvarovek</v>
          </cell>
          <cell r="E186">
            <v>600</v>
          </cell>
        </row>
        <row r="187">
          <cell r="A187" t="str">
            <v>R 143 516</v>
          </cell>
          <cell r="B187" t="str">
            <v>KMI 280x405/ø160 - Krabice mřížka interierová</v>
          </cell>
          <cell r="C187" t="str">
            <v>kus</v>
          </cell>
          <cell r="D187" t="str">
            <v>R 1-katalog tvarovek</v>
          </cell>
          <cell r="E187">
            <v>600</v>
          </cell>
        </row>
        <row r="188">
          <cell r="A188" t="str">
            <v>R 143 520</v>
          </cell>
          <cell r="B188" t="str">
            <v>KMI 280x405/ø200 - Krabice mřížka interierová</v>
          </cell>
          <cell r="C188" t="str">
            <v>kus</v>
          </cell>
          <cell r="D188" t="str">
            <v>R 1-katalog tvarovek</v>
          </cell>
          <cell r="E188">
            <v>600</v>
          </cell>
        </row>
        <row r="189">
          <cell r="A189" t="str">
            <v>R 143 525</v>
          </cell>
          <cell r="B189" t="str">
            <v>KMI 280x405/ø250 - Krabice mřížka interierová</v>
          </cell>
          <cell r="C189" t="str">
            <v>kus</v>
          </cell>
          <cell r="D189" t="str">
            <v>R 1-katalog tvarovek</v>
          </cell>
          <cell r="E189">
            <v>600</v>
          </cell>
        </row>
        <row r="190">
          <cell r="A190" t="str">
            <v>R 144 161</v>
          </cell>
          <cell r="B190" t="str">
            <v>CPK 375x375/ø160- Cirkulační přechod komora RKD</v>
          </cell>
          <cell r="C190" t="str">
            <v>kus</v>
          </cell>
          <cell r="D190" t="str">
            <v>R 1-katalog tvarovek</v>
          </cell>
          <cell r="E190">
            <v>730</v>
          </cell>
        </row>
        <row r="191">
          <cell r="A191" t="str">
            <v>R 144 162</v>
          </cell>
          <cell r="B191" t="str">
            <v>CPK 370x260/ø160- Cirkulační přechod komora RKD</v>
          </cell>
          <cell r="C191" t="str">
            <v>kus</v>
          </cell>
          <cell r="D191" t="str">
            <v>R 1-katalog tvarovek</v>
          </cell>
          <cell r="E191">
            <v>580</v>
          </cell>
        </row>
        <row r="192">
          <cell r="A192" t="str">
            <v>R 144 163</v>
          </cell>
          <cell r="B192" t="str">
            <v>CPK BN 375x375/ø160 - Cirkulační přechod komora RKD - boční napojení</v>
          </cell>
          <cell r="C192" t="str">
            <v>kus</v>
          </cell>
          <cell r="D192" t="str">
            <v>R 1-katalog tvarovek</v>
          </cell>
          <cell r="E192">
            <v>1120</v>
          </cell>
        </row>
        <row r="193">
          <cell r="A193" t="str">
            <v>R 144 201</v>
          </cell>
          <cell r="B193" t="str">
            <v>CPK 375x375/ø200- Cirkulační přechod komora RKD</v>
          </cell>
          <cell r="C193" t="str">
            <v>kus</v>
          </cell>
          <cell r="D193" t="str">
            <v>R 1-katalog tvarovek</v>
          </cell>
          <cell r="E193">
            <v>730</v>
          </cell>
        </row>
        <row r="194">
          <cell r="A194" t="str">
            <v>R 144 202</v>
          </cell>
          <cell r="B194" t="str">
            <v>CPK 370x260/ø200- Cirkulační přechod komora RKD</v>
          </cell>
          <cell r="C194" t="str">
            <v>kus</v>
          </cell>
          <cell r="D194" t="str">
            <v>R 1-katalog tvarovek</v>
          </cell>
          <cell r="E194">
            <v>580</v>
          </cell>
        </row>
        <row r="195">
          <cell r="A195" t="str">
            <v>R 144 203</v>
          </cell>
          <cell r="B195" t="str">
            <v>CPK BN 375x375/ø200 - Cirkulační přechod komora RKD - boční napojení</v>
          </cell>
          <cell r="C195" t="str">
            <v>kus</v>
          </cell>
          <cell r="D195" t="str">
            <v>R 1-katalog tvarovek</v>
          </cell>
          <cell r="E195">
            <v>1120</v>
          </cell>
        </row>
        <row r="196">
          <cell r="A196" t="str">
            <v>R 144 251</v>
          </cell>
          <cell r="B196" t="str">
            <v>CPK 375x375/ø250- Cirkulační přechod komora RKD</v>
          </cell>
          <cell r="C196" t="str">
            <v>kus</v>
          </cell>
          <cell r="D196" t="str">
            <v>R 1-katalog tvarovek</v>
          </cell>
          <cell r="E196">
            <v>730</v>
          </cell>
        </row>
        <row r="197">
          <cell r="A197" t="str">
            <v>R 144 252</v>
          </cell>
          <cell r="B197" t="str">
            <v>CPK 370x260/ø250- Cirkulační přechod komora RKD</v>
          </cell>
          <cell r="C197" t="str">
            <v>kus</v>
          </cell>
          <cell r="D197" t="str">
            <v>R 1-katalog tvarovek</v>
          </cell>
          <cell r="E197">
            <v>580</v>
          </cell>
        </row>
        <row r="198">
          <cell r="A198" t="str">
            <v>R 144 253</v>
          </cell>
          <cell r="B198" t="str">
            <v>CPK BN 375x375/ø250 - Cirkulační přechod komora RKD - boční napojení</v>
          </cell>
          <cell r="C198" t="str">
            <v>kus</v>
          </cell>
          <cell r="D198" t="str">
            <v>R 1-katalog tvarovek</v>
          </cell>
          <cell r="E198">
            <v>1120</v>
          </cell>
        </row>
        <row r="199">
          <cell r="A199" t="str">
            <v>R 144 420</v>
          </cell>
          <cell r="B199" t="str">
            <v>CPK 285x285/ø125- Cirkulační přechod komora RKD</v>
          </cell>
          <cell r="C199" t="str">
            <v>kus</v>
          </cell>
          <cell r="D199" t="str">
            <v>R 1-katalog tvarovek</v>
          </cell>
          <cell r="E199">
            <v>730</v>
          </cell>
        </row>
        <row r="200">
          <cell r="A200" t="str">
            <v>R 144 423</v>
          </cell>
          <cell r="B200" t="str">
            <v>CPK BN 285x285/125 - cirkulační přechod komora - boční napojení</v>
          </cell>
          <cell r="C200" t="str">
            <v>kus</v>
          </cell>
          <cell r="D200" t="str">
            <v>R 1-katalog tvarovek</v>
          </cell>
          <cell r="E200">
            <v>1120</v>
          </cell>
        </row>
        <row r="201">
          <cell r="A201" t="str">
            <v>R 144 460</v>
          </cell>
          <cell r="B201" t="str">
            <v>CPK 285x285/ø160- Cirkulační přechod komora RKD</v>
          </cell>
          <cell r="C201" t="str">
            <v>kus</v>
          </cell>
          <cell r="D201" t="str">
            <v>R 1-katalog tvarovek</v>
          </cell>
          <cell r="E201">
            <v>730</v>
          </cell>
        </row>
        <row r="202">
          <cell r="A202" t="str">
            <v>R 144 463</v>
          </cell>
          <cell r="B202" t="str">
            <v>CPK BN 285x285/160 - cirkulační přechod komora - boční napojení</v>
          </cell>
          <cell r="C202" t="str">
            <v>kus</v>
          </cell>
          <cell r="D202" t="str">
            <v>R 1-katalog tvarovek</v>
          </cell>
          <cell r="E202">
            <v>1120</v>
          </cell>
        </row>
        <row r="203">
          <cell r="A203" t="str">
            <v>R 145 100</v>
          </cell>
          <cell r="B203" t="str">
            <v>NG ø100 - nákružek sádrokartonový</v>
          </cell>
          <cell r="C203" t="str">
            <v>kus</v>
          </cell>
          <cell r="D203" t="str">
            <v>R 1-katalog tvarovek</v>
          </cell>
          <cell r="E203">
            <v>170</v>
          </cell>
        </row>
        <row r="204">
          <cell r="A204" t="str">
            <v>R 145 101</v>
          </cell>
          <cell r="B204" t="str">
            <v>NG-E ø100 - Nákružek sádrokartonový elipsa</v>
          </cell>
          <cell r="C204" t="str">
            <v>kus</v>
          </cell>
          <cell r="D204" t="str">
            <v>R 1-katalog tvarovek</v>
          </cell>
          <cell r="E204">
            <v>180</v>
          </cell>
        </row>
        <row r="205">
          <cell r="A205" t="str">
            <v>R 145 125</v>
          </cell>
          <cell r="B205" t="str">
            <v>NG ø125 - Nákružek sádrokartonový</v>
          </cell>
          <cell r="C205" t="str">
            <v>kus</v>
          </cell>
          <cell r="D205" t="str">
            <v>R 1-katalog tvarovek</v>
          </cell>
          <cell r="E205">
            <v>170</v>
          </cell>
        </row>
        <row r="206">
          <cell r="A206" t="str">
            <v>R 145 126</v>
          </cell>
          <cell r="B206" t="str">
            <v>NG-E ø125 - Nákružek sádrokartonový elipsa</v>
          </cell>
          <cell r="C206" t="str">
            <v>kus</v>
          </cell>
          <cell r="D206" t="str">
            <v>R 1-katalog tvarovek</v>
          </cell>
          <cell r="E206">
            <v>180</v>
          </cell>
        </row>
        <row r="207">
          <cell r="A207" t="str">
            <v>R 145 160</v>
          </cell>
          <cell r="B207" t="str">
            <v>NG ø160 - Nákružek sádrokartonový</v>
          </cell>
          <cell r="C207" t="str">
            <v>kus</v>
          </cell>
          <cell r="D207" t="str">
            <v>R 1-katalog tvarovek</v>
          </cell>
          <cell r="E207">
            <v>180</v>
          </cell>
        </row>
        <row r="208">
          <cell r="A208" t="str">
            <v>R 145 161</v>
          </cell>
          <cell r="B208" t="str">
            <v>NG-E ø160 - Nákružek sádrokartonový elipsa</v>
          </cell>
          <cell r="C208" t="str">
            <v>kus</v>
          </cell>
          <cell r="D208" t="str">
            <v>R 1-katalog tvarovek</v>
          </cell>
          <cell r="E208">
            <v>190</v>
          </cell>
        </row>
        <row r="209">
          <cell r="A209" t="str">
            <v>R 145 200</v>
          </cell>
          <cell r="B209" t="str">
            <v>NG ø200 - Nákružek sádrokartonový</v>
          </cell>
          <cell r="C209" t="str">
            <v>kus</v>
          </cell>
          <cell r="D209" t="str">
            <v>R 1-katalog tvarovek</v>
          </cell>
          <cell r="E209">
            <v>200</v>
          </cell>
        </row>
        <row r="210">
          <cell r="A210" t="str">
            <v>R 145 201</v>
          </cell>
          <cell r="B210" t="str">
            <v>NG-E ø200 - Nákružek sádrokartonový elipsa</v>
          </cell>
          <cell r="C210" t="str">
            <v>kus</v>
          </cell>
          <cell r="D210" t="str">
            <v>R 1-katalog tvarovek</v>
          </cell>
          <cell r="E210">
            <v>210</v>
          </cell>
        </row>
        <row r="211">
          <cell r="A211" t="str">
            <v>R 145 250</v>
          </cell>
          <cell r="B211" t="str">
            <v>NG ø250 - Nákružek sádrokartonový</v>
          </cell>
          <cell r="C211" t="str">
            <v>kus</v>
          </cell>
          <cell r="D211" t="str">
            <v>R 1-katalog tvarovek</v>
          </cell>
          <cell r="E211">
            <v>220</v>
          </cell>
        </row>
        <row r="212">
          <cell r="A212" t="str">
            <v>R 145 251</v>
          </cell>
          <cell r="B212" t="str">
            <v>NG-E ø250 - Nákružek sádrokartonový elipsa</v>
          </cell>
          <cell r="C212" t="str">
            <v>kus</v>
          </cell>
          <cell r="D212" t="str">
            <v>R 1-katalog tvarovek</v>
          </cell>
          <cell r="E212">
            <v>230</v>
          </cell>
        </row>
        <row r="213">
          <cell r="A213" t="str">
            <v>R 146 016</v>
          </cell>
          <cell r="B213" t="str">
            <v>PKJ 628x476/160 pravý - Přechod komora k RKJ</v>
          </cell>
          <cell r="C213" t="str">
            <v>kus</v>
          </cell>
          <cell r="D213" t="str">
            <v>R 1-katalog tvarovek</v>
          </cell>
          <cell r="E213">
            <v>2600</v>
          </cell>
        </row>
        <row r="214">
          <cell r="A214" t="str">
            <v>R 146 017</v>
          </cell>
          <cell r="B214" t="str">
            <v>PKJ 628x476/160 levý- Přechod komora k RKJ</v>
          </cell>
          <cell r="C214" t="str">
            <v>kus</v>
          </cell>
          <cell r="D214" t="str">
            <v>R 1-katalog tvarovek</v>
          </cell>
          <cell r="E214">
            <v>2600</v>
          </cell>
        </row>
        <row r="215">
          <cell r="A215" t="str">
            <v>R 146 020</v>
          </cell>
          <cell r="B215" t="str">
            <v>PKJ 628x476/200 pravý - Přechod komora k RKJ</v>
          </cell>
          <cell r="C215" t="str">
            <v>kus</v>
          </cell>
          <cell r="D215" t="str">
            <v>R 1-katalog tvarovek</v>
          </cell>
          <cell r="E215">
            <v>2600</v>
          </cell>
        </row>
        <row r="216">
          <cell r="A216" t="str">
            <v>R 146 021</v>
          </cell>
          <cell r="B216" t="str">
            <v>PKJ 628x476/200 levý - Přechod komora k RKJ</v>
          </cell>
          <cell r="C216" t="str">
            <v>kus</v>
          </cell>
          <cell r="D216" t="str">
            <v>R 1-katalog tvarovek</v>
          </cell>
          <cell r="E216">
            <v>2600</v>
          </cell>
        </row>
        <row r="217">
          <cell r="A217" t="str">
            <v>R 146 025</v>
          </cell>
          <cell r="B217" t="str">
            <v>PKJ 628x476/250 pravý - Přechod komora k RKJ</v>
          </cell>
          <cell r="C217" t="str">
            <v>kus</v>
          </cell>
          <cell r="D217" t="str">
            <v>R 1-katalog tvarovek</v>
          </cell>
          <cell r="E217">
            <v>2600</v>
          </cell>
        </row>
        <row r="218">
          <cell r="A218" t="str">
            <v>R 146 026</v>
          </cell>
          <cell r="B218" t="str">
            <v>PKJ 628x476/250 levý - Přechod komora k RKJ</v>
          </cell>
          <cell r="C218" t="str">
            <v>kus</v>
          </cell>
          <cell r="D218" t="str">
            <v>R 1-katalog tvarovek</v>
          </cell>
          <cell r="E218">
            <v>2600</v>
          </cell>
        </row>
        <row r="219">
          <cell r="A219" t="str">
            <v>R 146 046</v>
          </cell>
          <cell r="B219" t="str">
            <v>PKJ 500x400/160 - Přechod komora RKJ</v>
          </cell>
          <cell r="C219" t="str">
            <v>kus</v>
          </cell>
          <cell r="D219" t="str">
            <v>R 1-katalog tvarovek</v>
          </cell>
          <cell r="E219">
            <v>2530</v>
          </cell>
        </row>
        <row r="220">
          <cell r="A220" t="str">
            <v>R 146 426</v>
          </cell>
          <cell r="B220" t="str">
            <v>PKJ 340x400/125 - Přechod komora k RKJ</v>
          </cell>
          <cell r="C220" t="str">
            <v xml:space="preserve">kus </v>
          </cell>
          <cell r="D220" t="str">
            <v>R 1-katalog tvarovek</v>
          </cell>
          <cell r="E220">
            <v>2530</v>
          </cell>
        </row>
        <row r="221">
          <cell r="A221" t="str">
            <v>R 146 446</v>
          </cell>
          <cell r="B221" t="str">
            <v>PKJ 340x400/160 - Přechod komora k RKJ</v>
          </cell>
          <cell r="C221" t="str">
            <v>kus</v>
          </cell>
          <cell r="D221" t="str">
            <v>R 1-katalog tvarovek</v>
          </cell>
          <cell r="E221">
            <v>2530</v>
          </cell>
        </row>
        <row r="222">
          <cell r="A222" t="str">
            <v>R 146 516</v>
          </cell>
          <cell r="B222" t="str">
            <v>PKJ 420x476/160 - Přechod komora k RKJ</v>
          </cell>
          <cell r="C222" t="str">
            <v>kus</v>
          </cell>
          <cell r="D222" t="str">
            <v>R 1-katalog tvarovek</v>
          </cell>
          <cell r="E222">
            <v>2530</v>
          </cell>
        </row>
        <row r="223">
          <cell r="A223" t="str">
            <v>R 146 520</v>
          </cell>
          <cell r="B223" t="str">
            <v>PKJ 420x476/200 - Přechod komora k RKJ</v>
          </cell>
          <cell r="C223" t="str">
            <v>kus</v>
          </cell>
          <cell r="D223" t="str">
            <v>R 1-katalog tvarovek</v>
          </cell>
          <cell r="E223">
            <v>2530</v>
          </cell>
        </row>
        <row r="224">
          <cell r="A224" t="str">
            <v>R 146 525</v>
          </cell>
          <cell r="B224" t="str">
            <v>PKJ 420x476/250 - Přechod komora k RKJ</v>
          </cell>
          <cell r="C224" t="str">
            <v>kus</v>
          </cell>
          <cell r="D224" t="str">
            <v>R 1-katalog tvarovek</v>
          </cell>
          <cell r="E224">
            <v>2530</v>
          </cell>
        </row>
        <row r="225">
          <cell r="A225" t="str">
            <v>R 150 010</v>
          </cell>
          <cell r="B225" t="str">
            <v xml:space="preserve">TKR 250/250/250 P - T s klapkami a servopoh. pro zem.reg. </v>
          </cell>
          <cell r="C225" t="str">
            <v>kus</v>
          </cell>
          <cell r="D225" t="str">
            <v>R 1-katalog tvarovek</v>
          </cell>
          <cell r="E225">
            <v>3730</v>
          </cell>
        </row>
        <row r="226">
          <cell r="A226" t="str">
            <v>R 150 016</v>
          </cell>
          <cell r="B226" t="str">
            <v xml:space="preserve">TKR 160/160/160 P - T s klapkami a servopoh. pro zem.reg. </v>
          </cell>
          <cell r="C226" t="str">
            <v>kus</v>
          </cell>
          <cell r="D226" t="str">
            <v>R 1-katalog tvarovek</v>
          </cell>
          <cell r="E226">
            <v>3670</v>
          </cell>
        </row>
        <row r="227">
          <cell r="A227" t="str">
            <v>R 150 020</v>
          </cell>
          <cell r="B227" t="str">
            <v xml:space="preserve">TKR 250/250/250 L - T s klapkami a servopoh. pro zem.reg. </v>
          </cell>
          <cell r="C227" t="str">
            <v>kus</v>
          </cell>
          <cell r="D227" t="str">
            <v>R 1-katalog tvarovek</v>
          </cell>
          <cell r="E227">
            <v>3730</v>
          </cell>
        </row>
        <row r="228">
          <cell r="A228" t="str">
            <v>R 150 026</v>
          </cell>
          <cell r="B228" t="str">
            <v xml:space="preserve">TKR 160/160/160 L - T s klapkami a servopoh. pro zem.reg. </v>
          </cell>
          <cell r="C228" t="str">
            <v>kus</v>
          </cell>
          <cell r="D228" t="str">
            <v>R 1-katalog tvarovek</v>
          </cell>
          <cell r="E228">
            <v>3670</v>
          </cell>
        </row>
        <row r="229">
          <cell r="A229" t="str">
            <v>R 150 030</v>
          </cell>
          <cell r="B229" t="str">
            <v xml:space="preserve">TKR 250/250/250 Protilehla - T s klapkami a servopoh. pro zem.reg. </v>
          </cell>
          <cell r="C229" t="str">
            <v>kus</v>
          </cell>
          <cell r="D229" t="str">
            <v>R 1-katalog tvarovek</v>
          </cell>
          <cell r="E229">
            <v>3730</v>
          </cell>
        </row>
        <row r="230">
          <cell r="A230" t="str">
            <v>R 150 036</v>
          </cell>
          <cell r="B230" t="str">
            <v xml:space="preserve">TKR 160/160/160 Protilehla - T s klapkami a servopoh. pro zem.reg. </v>
          </cell>
          <cell r="C230" t="str">
            <v>kus</v>
          </cell>
          <cell r="D230" t="str">
            <v>R 1-katalog tvarovek</v>
          </cell>
          <cell r="E230">
            <v>3670</v>
          </cell>
        </row>
        <row r="231">
          <cell r="A231" t="str">
            <v>R 150 050</v>
          </cell>
          <cell r="B231" t="str">
            <v>KKR 250 P - křížový kus pro ZVT-C - pravý</v>
          </cell>
          <cell r="C231" t="str">
            <v>kus</v>
          </cell>
          <cell r="D231" t="str">
            <v>R 1-katalog tvarovek</v>
          </cell>
          <cell r="E231">
            <v>8750</v>
          </cell>
        </row>
        <row r="232">
          <cell r="A232" t="str">
            <v>R 150 051</v>
          </cell>
          <cell r="B232" t="str">
            <v>KKR 250 L - křížový kus pro ZVT-C - levý</v>
          </cell>
          <cell r="C232" t="str">
            <v>kus</v>
          </cell>
          <cell r="D232" t="str">
            <v>R 1-katalog tvarovek</v>
          </cell>
          <cell r="E232">
            <v>8750</v>
          </cell>
        </row>
        <row r="233">
          <cell r="A233" t="str">
            <v>R 150 060</v>
          </cell>
          <cell r="B233" t="str">
            <v>KKR 200 P - křížový kus pro ZVT-C - pravý</v>
          </cell>
          <cell r="C233" t="str">
            <v>kus</v>
          </cell>
          <cell r="D233" t="str">
            <v>R 1-katalog tvarovek</v>
          </cell>
          <cell r="E233">
            <v>8600</v>
          </cell>
        </row>
        <row r="234">
          <cell r="A234" t="str">
            <v>R 150 061</v>
          </cell>
          <cell r="B234" t="str">
            <v>KKR 200 L - křížový kus pro ZVT-C - levý</v>
          </cell>
          <cell r="C234" t="str">
            <v>kus</v>
          </cell>
          <cell r="D234" t="str">
            <v>R 1-katalog tvarovek</v>
          </cell>
          <cell r="E234">
            <v>8600</v>
          </cell>
        </row>
        <row r="235">
          <cell r="A235" t="str">
            <v>R 151 005</v>
          </cell>
          <cell r="B235" t="str">
            <v xml:space="preserve">Klapka škrtící KEL 160 LM230 servopohon </v>
          </cell>
          <cell r="C235" t="str">
            <v>kus</v>
          </cell>
          <cell r="D235" t="str">
            <v>R 1-katalog tvarovek</v>
          </cell>
          <cell r="E235">
            <v>2830</v>
          </cell>
        </row>
        <row r="236">
          <cell r="A236" t="str">
            <v>R 151 010</v>
          </cell>
          <cell r="B236" t="str">
            <v xml:space="preserve">Klapka škrtící KEL 200 LM230 servopohon </v>
          </cell>
          <cell r="C236" t="str">
            <v>kus</v>
          </cell>
          <cell r="D236" t="str">
            <v>R 1-katalog tvarovek</v>
          </cell>
          <cell r="E236">
            <v>2910</v>
          </cell>
        </row>
        <row r="237">
          <cell r="A237" t="str">
            <v>R 151 020</v>
          </cell>
          <cell r="B237" t="str">
            <v>Klapka škrtící KEL 250 LM230 servopohon</v>
          </cell>
          <cell r="C237" t="str">
            <v>kus</v>
          </cell>
          <cell r="D237" t="str">
            <v>R 1-katalog tvarovek</v>
          </cell>
          <cell r="E237">
            <v>2995</v>
          </cell>
        </row>
        <row r="238">
          <cell r="A238" t="str">
            <v>R 151 025</v>
          </cell>
          <cell r="B238" t="str">
            <v xml:space="preserve">Klapka škrtící KEL 160 LF230 servopohon </v>
          </cell>
          <cell r="C238" t="str">
            <v>kus</v>
          </cell>
          <cell r="D238" t="str">
            <v>R 1-katalog tvarovek</v>
          </cell>
          <cell r="E238">
            <v>4010</v>
          </cell>
        </row>
        <row r="239">
          <cell r="A239" t="str">
            <v>R 151 030</v>
          </cell>
          <cell r="B239" t="str">
            <v xml:space="preserve">Klapka škrtící KEL 200 LF230 servopohon </v>
          </cell>
          <cell r="C239" t="str">
            <v>kus</v>
          </cell>
          <cell r="D239" t="str">
            <v>R 1-katalog tvarovek</v>
          </cell>
          <cell r="E239">
            <v>4070</v>
          </cell>
        </row>
        <row r="240">
          <cell r="A240" t="str">
            <v>R 151 035</v>
          </cell>
          <cell r="B240" t="str">
            <v>Klapka škrtící KEL 250 LF230 servopohon</v>
          </cell>
          <cell r="C240" t="str">
            <v>kus</v>
          </cell>
          <cell r="D240" t="str">
            <v>R 1-katalog tvarovek</v>
          </cell>
          <cell r="E240">
            <v>4150</v>
          </cell>
        </row>
        <row r="241">
          <cell r="A241" t="str">
            <v>R 151 405</v>
          </cell>
          <cell r="B241" t="str">
            <v>Klapka škrtící KEL 125 LM230 servopohon</v>
          </cell>
          <cell r="C241" t="str">
            <v>kus</v>
          </cell>
          <cell r="D241" t="str">
            <v>R 1-katalog tvarovek</v>
          </cell>
          <cell r="E241">
            <v>2790</v>
          </cell>
        </row>
        <row r="242">
          <cell r="A242" t="str">
            <v>R 152 160</v>
          </cell>
          <cell r="B242" t="str">
            <v>TKN 160 - Tkus náběhový</v>
          </cell>
          <cell r="C242" t="str">
            <v>kus</v>
          </cell>
          <cell r="D242" t="str">
            <v>R 1-katalog tvarovek</v>
          </cell>
          <cell r="E242">
            <v>2300</v>
          </cell>
        </row>
        <row r="243">
          <cell r="A243" t="str">
            <v>R 152 200</v>
          </cell>
          <cell r="B243" t="str">
            <v>TKN 200 - Tkus náběhový</v>
          </cell>
          <cell r="C243" t="str">
            <v>kus</v>
          </cell>
          <cell r="D243" t="str">
            <v>R 1-katalog tvarovek</v>
          </cell>
          <cell r="E243">
            <v>2400</v>
          </cell>
        </row>
        <row r="244">
          <cell r="A244" t="str">
            <v>R 152 250</v>
          </cell>
          <cell r="B244" t="str">
            <v>TKN 250 - Tkus náběhový</v>
          </cell>
          <cell r="C244" t="str">
            <v>kus</v>
          </cell>
          <cell r="D244" t="str">
            <v>R 1-katalog tvarovek</v>
          </cell>
          <cell r="E244">
            <v>2430</v>
          </cell>
        </row>
        <row r="245">
          <cell r="A245" t="str">
            <v>R 153 001</v>
          </cell>
          <cell r="B245" t="str">
            <v>SVA 100 - spojka vnitřní ø100mm</v>
          </cell>
          <cell r="C245" t="str">
            <v>kus</v>
          </cell>
          <cell r="D245" t="str">
            <v>R 1-katalog tvarovek</v>
          </cell>
          <cell r="E245">
            <v>70</v>
          </cell>
        </row>
        <row r="246">
          <cell r="A246" t="str">
            <v>R 153 002</v>
          </cell>
          <cell r="B246" t="str">
            <v>SVA 125 - spojka vnitřní ø125mm</v>
          </cell>
          <cell r="C246" t="str">
            <v>kus</v>
          </cell>
          <cell r="D246" t="str">
            <v>R 1-katalog tvarovek</v>
          </cell>
          <cell r="E246">
            <v>70</v>
          </cell>
        </row>
        <row r="247">
          <cell r="A247" t="str">
            <v>R 153 003</v>
          </cell>
          <cell r="B247" t="str">
            <v>SVA 160 - spojka vnitřní ø160mm</v>
          </cell>
          <cell r="C247" t="str">
            <v>kus</v>
          </cell>
          <cell r="D247" t="str">
            <v>R 1-katalog tvarovek</v>
          </cell>
          <cell r="E247">
            <v>75</v>
          </cell>
        </row>
        <row r="248">
          <cell r="A248" t="str">
            <v>R 153 004</v>
          </cell>
          <cell r="B248" t="str">
            <v>SVA 200 - spojka vnitřní ø200mm</v>
          </cell>
          <cell r="C248" t="str">
            <v>kus</v>
          </cell>
          <cell r="D248" t="str">
            <v>R 1-katalog tvarovek</v>
          </cell>
          <cell r="E248">
            <v>80</v>
          </cell>
        </row>
        <row r="249">
          <cell r="A249" t="str">
            <v>R 153 005</v>
          </cell>
          <cell r="B249" t="str">
            <v>SVA 250 - spojka vnitřní ø250mm</v>
          </cell>
          <cell r="C249" t="str">
            <v>kus</v>
          </cell>
          <cell r="D249" t="str">
            <v>R 1-katalog tvarovek</v>
          </cell>
          <cell r="E249">
            <v>125</v>
          </cell>
        </row>
        <row r="250">
          <cell r="A250" t="str">
            <v>R 160 010</v>
          </cell>
          <cell r="B250" t="str">
            <v xml:space="preserve">PMR 4"-10" 250x97 mosaz- Podlahová mřížka s regulací </v>
          </cell>
          <cell r="C250" t="str">
            <v>kus</v>
          </cell>
          <cell r="D250" t="str">
            <v>R 1-katalog tvarovek</v>
          </cell>
          <cell r="E250">
            <v>850</v>
          </cell>
        </row>
        <row r="251">
          <cell r="A251" t="str">
            <v>R 160 011</v>
          </cell>
          <cell r="B251" t="str">
            <v xml:space="preserve">PMR 4"-10" 250x97 chrom - Podlahová mřížka s regulací </v>
          </cell>
          <cell r="C251" t="str">
            <v>kus</v>
          </cell>
          <cell r="D251" t="str">
            <v>R 1-katalog tvarovek</v>
          </cell>
          <cell r="E251">
            <v>1200</v>
          </cell>
        </row>
        <row r="252">
          <cell r="A252" t="str">
            <v>R 161 010</v>
          </cell>
          <cell r="B252" t="str">
            <v>SMD 280x405 S bor- Stěnová mřížka dřevěná  borovice - lak</v>
          </cell>
          <cell r="C252" t="str">
            <v>kus</v>
          </cell>
          <cell r="D252" t="str">
            <v>R 1-katalog tvarovek</v>
          </cell>
          <cell r="E252">
            <v>850</v>
          </cell>
        </row>
        <row r="253">
          <cell r="A253" t="str">
            <v>R 161 015</v>
          </cell>
          <cell r="B253" t="str">
            <v>SMD 280x405 V bor- Stěnová mřížka dřevěná  borovice - lak</v>
          </cell>
          <cell r="C253" t="str">
            <v>kus</v>
          </cell>
          <cell r="D253" t="str">
            <v>R 1-katalog tvarovek</v>
          </cell>
          <cell r="E253">
            <v>850</v>
          </cell>
        </row>
        <row r="254">
          <cell r="A254" t="str">
            <v>R 161 020</v>
          </cell>
          <cell r="B254" t="str">
            <v>SMD 280x405 S buk- Stěnová mřížka dřevěná buk - lak</v>
          </cell>
          <cell r="C254" t="str">
            <v>kus</v>
          </cell>
          <cell r="D254" t="str">
            <v>R 1-katalog tvarovek</v>
          </cell>
          <cell r="E254">
            <v>890</v>
          </cell>
        </row>
        <row r="255">
          <cell r="A255" t="str">
            <v>R 161 025</v>
          </cell>
          <cell r="B255" t="str">
            <v>SMD 280x405 V buk- Stěnová mřížka dřevěná buk - lak</v>
          </cell>
          <cell r="C255" t="str">
            <v>kus</v>
          </cell>
          <cell r="D255" t="str">
            <v>R 1-katalog tvarovek</v>
          </cell>
          <cell r="E255">
            <v>890</v>
          </cell>
        </row>
        <row r="256">
          <cell r="A256" t="str">
            <v>R 161 040</v>
          </cell>
          <cell r="B256" t="str">
            <v>SMD 280x405 S buk bez úpravy- Stěnová mřížka dřevěná buk bez povrchové úpravy</v>
          </cell>
          <cell r="C256" t="str">
            <v>kus</v>
          </cell>
          <cell r="D256" t="str">
            <v>R 1-katalog tvarovek</v>
          </cell>
          <cell r="E256">
            <v>860</v>
          </cell>
        </row>
        <row r="257">
          <cell r="A257" t="str">
            <v>R 161 045</v>
          </cell>
          <cell r="B257" t="str">
            <v>SMD 280x405 V buk bez úpravy- Stěnová mřížka dřevěná buk bez povrchové úpravy</v>
          </cell>
          <cell r="C257" t="str">
            <v>kus</v>
          </cell>
          <cell r="D257" t="str">
            <v>R 1-katalog tvarovek</v>
          </cell>
          <cell r="E257">
            <v>860</v>
          </cell>
        </row>
        <row r="258">
          <cell r="A258" t="str">
            <v>R 162 015</v>
          </cell>
          <cell r="B258" t="str">
            <v>PZ 343x343 Al - protidešťová žaluzie elox hliník</v>
          </cell>
          <cell r="C258" t="str">
            <v>kus</v>
          </cell>
          <cell r="D258" t="str">
            <v>R 1-katalog tvarovek</v>
          </cell>
          <cell r="E258">
            <v>1230</v>
          </cell>
        </row>
        <row r="259">
          <cell r="A259" t="str">
            <v>R 162 016</v>
          </cell>
          <cell r="B259" t="str">
            <v xml:space="preserve">PZ 595x455 Al V - protidešťová žaluzie pro SPF ZVT-C </v>
          </cell>
          <cell r="C259" t="str">
            <v>kus</v>
          </cell>
          <cell r="D259" t="str">
            <v>R 1-katalog tvarovek</v>
          </cell>
          <cell r="E259">
            <v>3440</v>
          </cell>
        </row>
        <row r="260">
          <cell r="A260" t="str">
            <v>R 162 017</v>
          </cell>
          <cell r="B260" t="str">
            <v xml:space="preserve">PZ 455x595 Al S - protidešťová žaluzie pro SPF ZVT-C </v>
          </cell>
          <cell r="C260" t="str">
            <v>kus</v>
          </cell>
          <cell r="D260" t="str">
            <v>R 1-katalog tvarovek</v>
          </cell>
          <cell r="E260">
            <v>3650</v>
          </cell>
        </row>
        <row r="261">
          <cell r="A261" t="str">
            <v>R 162 025</v>
          </cell>
          <cell r="B261" t="str">
            <v>PZ 343x343 Al - protidešťová žaluzie hliník - bílý komax 0100</v>
          </cell>
          <cell r="C261" t="str">
            <v>kus</v>
          </cell>
          <cell r="D261" t="str">
            <v>R 1-katalog tvarovek</v>
          </cell>
          <cell r="E261">
            <v>1530</v>
          </cell>
        </row>
        <row r="262">
          <cell r="A262" t="str">
            <v>R 162 026</v>
          </cell>
          <cell r="B262" t="str">
            <v>PZ 595x455 Al V - protidešťová žaluzie pro SPF ZVT-C - bílá</v>
          </cell>
          <cell r="C262" t="str">
            <v>kus</v>
          </cell>
          <cell r="D262" t="str">
            <v>R 1-katalog tvarovek</v>
          </cell>
          <cell r="E262">
            <v>4630</v>
          </cell>
        </row>
        <row r="263">
          <cell r="A263" t="str">
            <v>R 162 027</v>
          </cell>
          <cell r="B263" t="str">
            <v>PZ 455x595 Al S - protidešťová žaluzie pro SPF ZVT-C - bílá</v>
          </cell>
          <cell r="C263" t="str">
            <v>kus</v>
          </cell>
          <cell r="D263" t="str">
            <v>R 1-katalog tvarovek</v>
          </cell>
          <cell r="E263">
            <v>4920</v>
          </cell>
        </row>
        <row r="264">
          <cell r="A264" t="str">
            <v>R 162 035</v>
          </cell>
          <cell r="B264" t="str">
            <v>PZ 343x343 Al - protidešťová žaluzie hliník- hnědý komax 8016</v>
          </cell>
          <cell r="C264" t="str">
            <v>kus</v>
          </cell>
          <cell r="D264" t="str">
            <v>R 1-katalog tvarovek</v>
          </cell>
          <cell r="E264">
            <v>1530</v>
          </cell>
        </row>
        <row r="265">
          <cell r="A265" t="str">
            <v>R 162 036</v>
          </cell>
          <cell r="B265" t="str">
            <v>PZ 595x455 Al V - protidešťová žaluzie pro SPF ZVT-C - hnědá</v>
          </cell>
          <cell r="C265" t="str">
            <v>kus</v>
          </cell>
          <cell r="D265" t="str">
            <v>R 1-katalog tvarovek</v>
          </cell>
          <cell r="E265">
            <v>4630</v>
          </cell>
        </row>
        <row r="266">
          <cell r="A266" t="str">
            <v>R 162 037</v>
          </cell>
          <cell r="B266" t="str">
            <v>PZ 455x595 Al S - protidešťová žaluzie pro SPF ZVT-C - hnědá</v>
          </cell>
          <cell r="C266" t="str">
            <v>kus</v>
          </cell>
          <cell r="D266" t="str">
            <v>R 1-katalog tvarovek</v>
          </cell>
          <cell r="E266">
            <v>4920</v>
          </cell>
        </row>
        <row r="267">
          <cell r="A267" t="str">
            <v>R 162 415</v>
          </cell>
          <cell r="B267" t="str">
            <v>PZ 300x300 Al - protidešťová žaluzie - Al elox</v>
          </cell>
          <cell r="C267" t="str">
            <v>kus</v>
          </cell>
          <cell r="D267" t="str">
            <v>R 1-katalog tvarovek</v>
          </cell>
          <cell r="E267">
            <v>1480</v>
          </cell>
        </row>
        <row r="268">
          <cell r="A268" t="str">
            <v>R 162 425</v>
          </cell>
          <cell r="B268" t="str">
            <v>PZ 300x300 Al - protidešťová žaluzie - bílá</v>
          </cell>
          <cell r="C268" t="str">
            <v>kus</v>
          </cell>
          <cell r="D268" t="str">
            <v>R 1-katalog tvarovek</v>
          </cell>
          <cell r="E268">
            <v>2230</v>
          </cell>
        </row>
        <row r="269">
          <cell r="A269" t="str">
            <v>R 162 435</v>
          </cell>
          <cell r="B269" t="str">
            <v>PZ 300x300 Al - protidešťová žaluzie - hnědá</v>
          </cell>
          <cell r="C269" t="str">
            <v xml:space="preserve">kus </v>
          </cell>
          <cell r="D269" t="str">
            <v>R 1-katalog tvarovek</v>
          </cell>
          <cell r="E269">
            <v>2230</v>
          </cell>
        </row>
        <row r="270">
          <cell r="A270" t="str">
            <v>R 163 405</v>
          </cell>
          <cell r="B270" t="str">
            <v>DA 100 - dýza pro přívod vzduchu</v>
          </cell>
          <cell r="C270" t="str">
            <v>kus</v>
          </cell>
          <cell r="D270" t="str">
            <v>R 1-katalog tvarovek</v>
          </cell>
          <cell r="E270">
            <v>930</v>
          </cell>
        </row>
        <row r="271">
          <cell r="A271" t="str">
            <v>R 211 025</v>
          </cell>
          <cell r="B271" t="str">
            <v>ohebné hadice se zvuk. izolací Sonoflex MI Ø 102</v>
          </cell>
          <cell r="C271" t="str">
            <v>metr</v>
          </cell>
          <cell r="D271" t="str">
            <v>R211-potrubí SONO</v>
          </cell>
          <cell r="E271">
            <v>136</v>
          </cell>
        </row>
        <row r="272">
          <cell r="A272" t="str">
            <v>R 211 026</v>
          </cell>
          <cell r="B272" t="str">
            <v>ohebné hadice se zvuk. izolací Sonoflex MI Ø 127</v>
          </cell>
          <cell r="C272" t="str">
            <v>metr</v>
          </cell>
          <cell r="D272" t="str">
            <v>R211-potrubí SONO</v>
          </cell>
          <cell r="E272">
            <v>155</v>
          </cell>
        </row>
        <row r="273">
          <cell r="A273" t="str">
            <v>R 211 028</v>
          </cell>
          <cell r="B273" t="str">
            <v>ohebné hadice se zvuk. izolací Sonoflex MI Ø 160</v>
          </cell>
          <cell r="C273" t="str">
            <v>metr</v>
          </cell>
          <cell r="D273" t="str">
            <v>R211-potrubí SONO</v>
          </cell>
          <cell r="E273">
            <v>189</v>
          </cell>
        </row>
        <row r="274">
          <cell r="A274" t="str">
            <v>R 211 030</v>
          </cell>
          <cell r="B274" t="str">
            <v>ohebné hadice se zvuk. izolací Sonoflex MI Ø 203</v>
          </cell>
          <cell r="C274" t="str">
            <v>metr</v>
          </cell>
          <cell r="D274" t="str">
            <v>R211-potrubí SONO</v>
          </cell>
          <cell r="E274">
            <v>224</v>
          </cell>
        </row>
        <row r="275">
          <cell r="A275" t="str">
            <v>R 211 032</v>
          </cell>
          <cell r="B275" t="str">
            <v>ohebné hadice se zvuk. izolací Sonoflex MI Ø 254</v>
          </cell>
          <cell r="C275" t="str">
            <v>metr</v>
          </cell>
          <cell r="D275" t="str">
            <v>R211-potrubí SONO</v>
          </cell>
          <cell r="E275">
            <v>269</v>
          </cell>
        </row>
        <row r="276">
          <cell r="A276" t="str">
            <v>R 212 022</v>
          </cell>
          <cell r="B276" t="str">
            <v>ohebné hadice Aluflex Ø 102  MI</v>
          </cell>
          <cell r="C276" t="str">
            <v>metr</v>
          </cell>
          <cell r="D276" t="str">
            <v>R212-potrubí ALU</v>
          </cell>
          <cell r="E276">
            <v>31</v>
          </cell>
        </row>
        <row r="277">
          <cell r="A277" t="str">
            <v>R 212 023</v>
          </cell>
          <cell r="B277" t="str">
            <v>ohebné hadice Aluflex Ø 127  MI</v>
          </cell>
          <cell r="C277" t="str">
            <v>metr</v>
          </cell>
          <cell r="D277" t="str">
            <v>R212-potrubí ALU</v>
          </cell>
          <cell r="E277">
            <v>37</v>
          </cell>
        </row>
        <row r="278">
          <cell r="A278" t="str">
            <v>R 212 025</v>
          </cell>
          <cell r="B278" t="str">
            <v>ohebné hadice Aluflex Ø 160  MI</v>
          </cell>
          <cell r="C278" t="str">
            <v>metr</v>
          </cell>
          <cell r="D278" t="str">
            <v>R212-potrubí ALU</v>
          </cell>
          <cell r="E278">
            <v>48</v>
          </cell>
        </row>
        <row r="279">
          <cell r="A279" t="str">
            <v>R 212 027</v>
          </cell>
          <cell r="B279" t="str">
            <v>ohebné hadice Aluflex Ø 203  MI</v>
          </cell>
          <cell r="C279" t="str">
            <v>metr</v>
          </cell>
          <cell r="D279" t="str">
            <v>R212-potrubí ALU</v>
          </cell>
          <cell r="E279">
            <v>63</v>
          </cell>
        </row>
        <row r="280">
          <cell r="A280" t="str">
            <v>R 212 029</v>
          </cell>
          <cell r="B280" t="str">
            <v>ohebné hadice Aluflex Ø 254  MI</v>
          </cell>
          <cell r="C280" t="str">
            <v>metr</v>
          </cell>
          <cell r="D280" t="str">
            <v>R212-potrubí ALU</v>
          </cell>
          <cell r="E280">
            <v>83</v>
          </cell>
        </row>
        <row r="281">
          <cell r="A281" t="str">
            <v>R 216 022</v>
          </cell>
          <cell r="B281" t="str">
            <v>ohebné hadice s tepl. izolací Thermoflex MI Ø 102</v>
          </cell>
          <cell r="C281" t="str">
            <v>metr</v>
          </cell>
          <cell r="D281" t="str">
            <v>R216-Thermo</v>
          </cell>
          <cell r="E281">
            <v>104</v>
          </cell>
        </row>
        <row r="282">
          <cell r="A282" t="str">
            <v>R 216 023</v>
          </cell>
          <cell r="B282" t="str">
            <v>ohebné hadice s tepl. izolací Thermoflex MI Ø 127</v>
          </cell>
          <cell r="C282" t="str">
            <v>metr</v>
          </cell>
          <cell r="D282" t="str">
            <v>R216-Thermo</v>
          </cell>
          <cell r="E282">
            <v>115</v>
          </cell>
        </row>
        <row r="283">
          <cell r="A283" t="str">
            <v>R 216 025</v>
          </cell>
          <cell r="B283" t="str">
            <v>ohebné hadice s tepl. izolací Thermoflex MI Ø 160</v>
          </cell>
          <cell r="C283" t="str">
            <v>metr</v>
          </cell>
          <cell r="D283" t="str">
            <v>R216-Thermo</v>
          </cell>
          <cell r="E283">
            <v>140</v>
          </cell>
        </row>
        <row r="284">
          <cell r="A284" t="str">
            <v>R 216 027</v>
          </cell>
          <cell r="B284" t="str">
            <v>ohebné hadice s tepl. izolací Thermoflex MI Ø 203</v>
          </cell>
          <cell r="C284" t="str">
            <v>metr</v>
          </cell>
          <cell r="D284" t="str">
            <v>R216-Thermo</v>
          </cell>
          <cell r="E284">
            <v>163</v>
          </cell>
        </row>
        <row r="285">
          <cell r="A285" t="str">
            <v>R 216 029</v>
          </cell>
          <cell r="B285" t="str">
            <v>ohebné hadice s tepl. izolací Thermoflex MI Ø 254</v>
          </cell>
          <cell r="C285" t="str">
            <v>metr</v>
          </cell>
          <cell r="D285" t="str">
            <v>R216-Thermo</v>
          </cell>
          <cell r="E285">
            <v>212</v>
          </cell>
        </row>
        <row r="286">
          <cell r="A286" t="str">
            <v>R 217 005</v>
          </cell>
          <cell r="B286" t="str">
            <v>Tlumič hluku MAA 160</v>
          </cell>
          <cell r="C286" t="str">
            <v>kus</v>
          </cell>
          <cell r="D286" t="str">
            <v>R217-tlumiče hluku</v>
          </cell>
          <cell r="E286">
            <v>2350</v>
          </cell>
        </row>
        <row r="287">
          <cell r="A287" t="str">
            <v>R 217 009</v>
          </cell>
          <cell r="B287" t="str">
            <v>Tlumič hluku MAA 250</v>
          </cell>
          <cell r="C287" t="str">
            <v>kus</v>
          </cell>
          <cell r="D287" t="str">
            <v>R217-tlumiče hluku</v>
          </cell>
          <cell r="E287">
            <v>3320</v>
          </cell>
        </row>
        <row r="288">
          <cell r="A288" t="str">
            <v>R 220 002</v>
          </cell>
          <cell r="B288" t="str">
            <v>OS koleno Ø 100/90</v>
          </cell>
          <cell r="C288" t="str">
            <v>kus</v>
          </cell>
          <cell r="D288" t="str">
            <v>R22-tvarovky</v>
          </cell>
          <cell r="E288">
            <v>270</v>
          </cell>
        </row>
        <row r="289">
          <cell r="A289" t="str">
            <v>R 220 003</v>
          </cell>
          <cell r="B289" t="str">
            <v>OS koleno Ø 125/90</v>
          </cell>
          <cell r="C289" t="str">
            <v>kus</v>
          </cell>
          <cell r="D289" t="str">
            <v>R22-tvarovky</v>
          </cell>
          <cell r="E289">
            <v>295</v>
          </cell>
        </row>
        <row r="290">
          <cell r="A290" t="str">
            <v>R 220 005</v>
          </cell>
          <cell r="B290" t="str">
            <v>OS koleno Ø 160/90</v>
          </cell>
          <cell r="C290" t="str">
            <v>kus</v>
          </cell>
          <cell r="D290" t="str">
            <v>R22-tvarovky</v>
          </cell>
          <cell r="E290">
            <v>350</v>
          </cell>
        </row>
        <row r="291">
          <cell r="A291" t="str">
            <v>R 220 007</v>
          </cell>
          <cell r="B291" t="str">
            <v>OS koleno Ø 200/90</v>
          </cell>
          <cell r="C291" t="str">
            <v>kus</v>
          </cell>
          <cell r="D291" t="str">
            <v>R22-tvarovky</v>
          </cell>
          <cell r="E291">
            <v>430</v>
          </cell>
        </row>
        <row r="292">
          <cell r="A292" t="str">
            <v>R 220 009</v>
          </cell>
          <cell r="B292" t="str">
            <v>OS koleno Ø 250/90</v>
          </cell>
          <cell r="C292" t="str">
            <v>kus</v>
          </cell>
          <cell r="D292" t="str">
            <v>R22-tvarovky</v>
          </cell>
          <cell r="E292">
            <v>480</v>
          </cell>
        </row>
        <row r="293">
          <cell r="A293" t="str">
            <v>R 220 102</v>
          </cell>
          <cell r="B293" t="str">
            <v>OS koleno Ø 100/45</v>
          </cell>
          <cell r="C293" t="str">
            <v>kus</v>
          </cell>
          <cell r="D293" t="str">
            <v>R22-tvarovky</v>
          </cell>
          <cell r="E293">
            <v>240</v>
          </cell>
        </row>
        <row r="294">
          <cell r="A294" t="str">
            <v>R 220 103</v>
          </cell>
          <cell r="B294" t="str">
            <v>OS koleno Ø 125/45</v>
          </cell>
          <cell r="C294" t="str">
            <v>kus</v>
          </cell>
          <cell r="D294" t="str">
            <v>R22-tvarovky</v>
          </cell>
          <cell r="E294">
            <v>270</v>
          </cell>
        </row>
        <row r="295">
          <cell r="A295" t="str">
            <v>R 220 105</v>
          </cell>
          <cell r="B295" t="str">
            <v>OS koleno Ø 160/45</v>
          </cell>
          <cell r="C295" t="str">
            <v>kus</v>
          </cell>
          <cell r="D295" t="str">
            <v>R22-tvarovky</v>
          </cell>
          <cell r="E295">
            <v>350</v>
          </cell>
        </row>
        <row r="296">
          <cell r="A296" t="str">
            <v>R 220 107</v>
          </cell>
          <cell r="B296" t="str">
            <v>OS koleno Ø 200/45</v>
          </cell>
          <cell r="C296" t="str">
            <v>kus</v>
          </cell>
          <cell r="D296" t="str">
            <v>R22-tvarovky</v>
          </cell>
          <cell r="E296">
            <v>395</v>
          </cell>
        </row>
        <row r="297">
          <cell r="A297" t="str">
            <v>R 220 109</v>
          </cell>
          <cell r="B297" t="str">
            <v>OS koleno Ø 250/45</v>
          </cell>
          <cell r="C297" t="str">
            <v>kus</v>
          </cell>
          <cell r="D297" t="str">
            <v>R22-tvarovky</v>
          </cell>
          <cell r="E297">
            <v>510</v>
          </cell>
        </row>
        <row r="298">
          <cell r="A298" t="str">
            <v>R 221 102</v>
          </cell>
          <cell r="B298" t="str">
            <v>OBJ Odbočka jednostrannná 90° 100/100</v>
          </cell>
          <cell r="C298" t="str">
            <v>kus</v>
          </cell>
          <cell r="D298" t="str">
            <v>R22-tvarovky</v>
          </cell>
          <cell r="E298">
            <v>190</v>
          </cell>
        </row>
        <row r="299">
          <cell r="A299" t="str">
            <v>R 221 104</v>
          </cell>
          <cell r="B299" t="str">
            <v>OBJ Odbočka jednostrannná 90° 125/100</v>
          </cell>
          <cell r="C299" t="str">
            <v>kus</v>
          </cell>
          <cell r="D299" t="str">
            <v>R22-tvarovky</v>
          </cell>
          <cell r="E299">
            <v>195</v>
          </cell>
        </row>
        <row r="300">
          <cell r="A300" t="str">
            <v>R 221 105</v>
          </cell>
          <cell r="B300" t="str">
            <v>OBJ Odbočka jednostrannná 90° 125/125</v>
          </cell>
          <cell r="C300" t="str">
            <v>kus</v>
          </cell>
          <cell r="D300" t="str">
            <v>R22-tvarovky</v>
          </cell>
          <cell r="E300">
            <v>200</v>
          </cell>
        </row>
        <row r="301">
          <cell r="A301" t="str">
            <v>R 221 107</v>
          </cell>
          <cell r="B301" t="str">
            <v>OBJ Odbočka jednostrannná 90° 160/100</v>
          </cell>
          <cell r="C301" t="str">
            <v>kus</v>
          </cell>
          <cell r="D301" t="str">
            <v>R22-tvarovky</v>
          </cell>
          <cell r="E301">
            <v>225</v>
          </cell>
        </row>
        <row r="302">
          <cell r="A302" t="str">
            <v>R 221 108</v>
          </cell>
          <cell r="B302" t="str">
            <v>OBJ Odbočka jednostrannná 90° 160/125</v>
          </cell>
          <cell r="C302" t="str">
            <v>kus</v>
          </cell>
          <cell r="D302" t="str">
            <v>R22-tvarovky</v>
          </cell>
          <cell r="E302">
            <v>240</v>
          </cell>
        </row>
        <row r="303">
          <cell r="A303" t="str">
            <v>R 221 109</v>
          </cell>
          <cell r="B303" t="str">
            <v>OBJ Odbočka jednostrannná 90° 160/160</v>
          </cell>
          <cell r="C303" t="str">
            <v>kus</v>
          </cell>
          <cell r="D303" t="str">
            <v>R22-tvarovky</v>
          </cell>
          <cell r="E303">
            <v>285</v>
          </cell>
        </row>
        <row r="304">
          <cell r="A304" t="str">
            <v>R 221 111</v>
          </cell>
          <cell r="B304" t="str">
            <v>OBJ Odbočka jednostrannná 90° 200/100</v>
          </cell>
          <cell r="C304" t="str">
            <v>kus</v>
          </cell>
          <cell r="D304" t="str">
            <v>R22-tvarovky</v>
          </cell>
          <cell r="E304">
            <v>255</v>
          </cell>
        </row>
        <row r="305">
          <cell r="A305" t="str">
            <v>R 221 112</v>
          </cell>
          <cell r="B305" t="str">
            <v>OBJ Odbočka jednostrannná 90° 200/125</v>
          </cell>
          <cell r="C305" t="str">
            <v>kus</v>
          </cell>
          <cell r="D305" t="str">
            <v>R22-tvarovky</v>
          </cell>
          <cell r="E305">
            <v>285</v>
          </cell>
        </row>
        <row r="306">
          <cell r="A306" t="str">
            <v>R 221 113</v>
          </cell>
          <cell r="B306" t="str">
            <v>OBJ Odbočka jednostrannná 90° 200/160</v>
          </cell>
          <cell r="C306" t="str">
            <v>kus</v>
          </cell>
          <cell r="D306" t="str">
            <v>R22-tvarovky</v>
          </cell>
          <cell r="E306">
            <v>340</v>
          </cell>
        </row>
        <row r="307">
          <cell r="A307" t="str">
            <v>R 221 114</v>
          </cell>
          <cell r="B307" t="str">
            <v>OBJ Odbočka jednostrannná 90° 200/200</v>
          </cell>
          <cell r="C307" t="str">
            <v>kus</v>
          </cell>
          <cell r="D307" t="str">
            <v>R22-tvarovky</v>
          </cell>
          <cell r="E307">
            <v>365</v>
          </cell>
        </row>
        <row r="308">
          <cell r="A308" t="str">
            <v>R 221 116</v>
          </cell>
          <cell r="B308" t="str">
            <v>OBJ Odbočka jednostrannná 90° 250/100</v>
          </cell>
          <cell r="C308" t="str">
            <v>kus</v>
          </cell>
          <cell r="D308" t="str">
            <v>R22-tvarovky</v>
          </cell>
          <cell r="E308">
            <v>320</v>
          </cell>
        </row>
        <row r="309">
          <cell r="A309" t="str">
            <v>R 221 117</v>
          </cell>
          <cell r="B309" t="str">
            <v>OBJ Odbočka jednostrannná 90° 250/125</v>
          </cell>
          <cell r="C309" t="str">
            <v>kus</v>
          </cell>
          <cell r="D309" t="str">
            <v>R22-tvarovky</v>
          </cell>
          <cell r="E309">
            <v>335</v>
          </cell>
        </row>
        <row r="310">
          <cell r="A310" t="str">
            <v>R 221 118</v>
          </cell>
          <cell r="B310" t="str">
            <v>OBJ Odbočka jednostrannná 90° 250/160</v>
          </cell>
          <cell r="C310" t="str">
            <v>kus</v>
          </cell>
          <cell r="D310" t="str">
            <v>R22-tvarovky</v>
          </cell>
          <cell r="E310">
            <v>370</v>
          </cell>
        </row>
        <row r="311">
          <cell r="A311" t="str">
            <v>R 221 119</v>
          </cell>
          <cell r="B311" t="str">
            <v>OBJ Odbočka jednostrannná 90° 250/200</v>
          </cell>
          <cell r="C311" t="str">
            <v>kus</v>
          </cell>
          <cell r="D311" t="str">
            <v>R22-tvarovky</v>
          </cell>
          <cell r="E311">
            <v>410</v>
          </cell>
        </row>
        <row r="312">
          <cell r="A312" t="str">
            <v>R 221 120</v>
          </cell>
          <cell r="B312" t="str">
            <v>OBJ Odbočka jednostrannná 90° 250/250</v>
          </cell>
          <cell r="C312" t="str">
            <v>kus</v>
          </cell>
          <cell r="D312" t="str">
            <v>R22-tvarovky</v>
          </cell>
          <cell r="E312">
            <v>460</v>
          </cell>
        </row>
        <row r="313">
          <cell r="A313" t="str">
            <v>R 221 306</v>
          </cell>
          <cell r="B313" t="str">
            <v>OBJ Odbočka jednostrannná 45° 125/100</v>
          </cell>
          <cell r="C313" t="str">
            <v>kus</v>
          </cell>
          <cell r="D313" t="str">
            <v>R22-tvarovky</v>
          </cell>
          <cell r="E313">
            <v>255</v>
          </cell>
        </row>
        <row r="314">
          <cell r="A314" t="str">
            <v>R 221 307</v>
          </cell>
          <cell r="B314" t="str">
            <v>OBJ Odbočka jednostrannná 45° 100/100</v>
          </cell>
          <cell r="C314" t="str">
            <v>kus</v>
          </cell>
          <cell r="D314" t="str">
            <v>R22-tvarovky</v>
          </cell>
          <cell r="E314">
            <v>245</v>
          </cell>
        </row>
        <row r="315">
          <cell r="A315" t="str">
            <v>R 221 309</v>
          </cell>
          <cell r="B315" t="str">
            <v>OBJ Odbočka jednostrannná 45° 160/100</v>
          </cell>
          <cell r="C315" t="str">
            <v>kus</v>
          </cell>
          <cell r="D315" t="str">
            <v>R22-tvarovky</v>
          </cell>
          <cell r="E315">
            <v>295</v>
          </cell>
        </row>
        <row r="316">
          <cell r="A316" t="str">
            <v>R 221 310</v>
          </cell>
          <cell r="B316" t="str">
            <v>OBJ Odbočka jednostrannná 45° 200/100</v>
          </cell>
          <cell r="C316" t="str">
            <v>kus</v>
          </cell>
          <cell r="D316" t="str">
            <v>R22-tvarovky</v>
          </cell>
          <cell r="E316">
            <v>330</v>
          </cell>
        </row>
        <row r="317">
          <cell r="A317" t="str">
            <v>R 221 311</v>
          </cell>
          <cell r="B317" t="str">
            <v>OBJ Odbočka jednostrannná 45° 250/100</v>
          </cell>
          <cell r="C317" t="str">
            <v>kus</v>
          </cell>
          <cell r="D317" t="str">
            <v>R22-tvarovky</v>
          </cell>
          <cell r="E317">
            <v>420</v>
          </cell>
        </row>
        <row r="318">
          <cell r="A318" t="str">
            <v>R 221 314</v>
          </cell>
          <cell r="B318" t="str">
            <v>OBJ Odbočka jednostrannná 45° 125/125</v>
          </cell>
          <cell r="C318" t="str">
            <v>kus</v>
          </cell>
          <cell r="D318" t="str">
            <v>R22-tvarovky</v>
          </cell>
          <cell r="E318">
            <v>255</v>
          </cell>
        </row>
        <row r="319">
          <cell r="A319" t="str">
            <v>R 221 315</v>
          </cell>
          <cell r="B319" t="str">
            <v>OBJ Odbočka jednostrannná 45° 160/125</v>
          </cell>
          <cell r="C319" t="str">
            <v>kus</v>
          </cell>
          <cell r="D319" t="str">
            <v>R22-tvarovky</v>
          </cell>
          <cell r="E319">
            <v>310</v>
          </cell>
        </row>
        <row r="320">
          <cell r="A320" t="str">
            <v>R 221 316</v>
          </cell>
          <cell r="B320" t="str">
            <v>OBJ Odbočka jednostrannná 45° 200/125</v>
          </cell>
          <cell r="C320" t="str">
            <v>kus</v>
          </cell>
          <cell r="D320" t="str">
            <v>R22-tvarovky</v>
          </cell>
          <cell r="E320">
            <v>370</v>
          </cell>
        </row>
        <row r="321">
          <cell r="A321" t="str">
            <v>R 221 317</v>
          </cell>
          <cell r="B321" t="str">
            <v>OBJ Odbočka jednostrannná 45° 250/125</v>
          </cell>
          <cell r="C321" t="str">
            <v>kus</v>
          </cell>
          <cell r="D321" t="str">
            <v>R22-tvarovky</v>
          </cell>
          <cell r="E321">
            <v>440</v>
          </cell>
        </row>
        <row r="322">
          <cell r="A322" t="str">
            <v>R 221 321</v>
          </cell>
          <cell r="B322" t="str">
            <v>OBJ Odbočka jednostrannná 45° 160/160</v>
          </cell>
          <cell r="C322" t="str">
            <v>kus</v>
          </cell>
          <cell r="D322" t="str">
            <v>R22-tvarovky</v>
          </cell>
          <cell r="E322">
            <v>370</v>
          </cell>
        </row>
        <row r="323">
          <cell r="A323" t="str">
            <v>R 221 322</v>
          </cell>
          <cell r="B323" t="str">
            <v>OBJ Odbočka jednostrannná 45° 200/160</v>
          </cell>
          <cell r="C323" t="str">
            <v>kus</v>
          </cell>
          <cell r="D323" t="str">
            <v>R22-tvarovky</v>
          </cell>
          <cell r="E323">
            <v>445</v>
          </cell>
        </row>
        <row r="324">
          <cell r="A324" t="str">
            <v>R 221 323</v>
          </cell>
          <cell r="B324" t="str">
            <v>OBJ Odbočka jednostrannná 45° 250/160</v>
          </cell>
          <cell r="C324" t="str">
            <v>kus</v>
          </cell>
          <cell r="D324" t="str">
            <v>R22-tvarovky</v>
          </cell>
          <cell r="E324">
            <v>480</v>
          </cell>
        </row>
        <row r="325">
          <cell r="A325" t="str">
            <v>R 221 327</v>
          </cell>
          <cell r="B325" t="str">
            <v>OBJ Odbočka jednostrannná 45° 200/200</v>
          </cell>
          <cell r="C325" t="str">
            <v>kus</v>
          </cell>
          <cell r="D325" t="str">
            <v>R22-tvarovky</v>
          </cell>
          <cell r="E325">
            <v>480</v>
          </cell>
        </row>
        <row r="326">
          <cell r="A326" t="str">
            <v>R 221 328</v>
          </cell>
          <cell r="B326" t="str">
            <v>OBJ Odbočka jednostrannná 45° 250/200</v>
          </cell>
          <cell r="C326" t="str">
            <v>kus</v>
          </cell>
          <cell r="D326" t="str">
            <v>R22-tvarovky</v>
          </cell>
          <cell r="E326">
            <v>535</v>
          </cell>
        </row>
        <row r="327">
          <cell r="A327" t="str">
            <v>R 221 333</v>
          </cell>
          <cell r="B327" t="str">
            <v>OBJ Odbočka jednostrannná 45° 250/250</v>
          </cell>
          <cell r="C327" t="str">
            <v>kus</v>
          </cell>
          <cell r="D327" t="str">
            <v>R22-tvarovky</v>
          </cell>
          <cell r="E327">
            <v>600</v>
          </cell>
        </row>
        <row r="328">
          <cell r="A328" t="str">
            <v>R 221 500</v>
          </cell>
          <cell r="B328" t="str">
            <v>KKS 45 125/100 - kalhotový kus</v>
          </cell>
          <cell r="C328" t="str">
            <v>kus</v>
          </cell>
          <cell r="D328" t="str">
            <v>R22-tvarovky</v>
          </cell>
          <cell r="E328">
            <v>515</v>
          </cell>
        </row>
        <row r="329">
          <cell r="A329" t="str">
            <v>R 221 502</v>
          </cell>
          <cell r="B329" t="str">
            <v>KKS 45 160/125 - kalhotový kus</v>
          </cell>
          <cell r="C329" t="str">
            <v>kus</v>
          </cell>
          <cell r="D329" t="str">
            <v>R22-tvarovky</v>
          </cell>
          <cell r="E329">
            <v>830</v>
          </cell>
        </row>
        <row r="330">
          <cell r="A330" t="str">
            <v>R 221 504</v>
          </cell>
          <cell r="B330" t="str">
            <v>KKS 45 200/160 - kalhotový kus</v>
          </cell>
          <cell r="C330" t="str">
            <v>kus</v>
          </cell>
          <cell r="D330" t="str">
            <v>R22-tvarovky</v>
          </cell>
          <cell r="E330">
            <v>840</v>
          </cell>
        </row>
        <row r="331">
          <cell r="A331" t="str">
            <v>R 221 506</v>
          </cell>
          <cell r="B331" t="str">
            <v>KKS 45 250/200 - kalhotový kus</v>
          </cell>
          <cell r="C331" t="str">
            <v>kus</v>
          </cell>
          <cell r="D331" t="str">
            <v>R22-tvarovky</v>
          </cell>
          <cell r="E331">
            <v>950</v>
          </cell>
        </row>
        <row r="332">
          <cell r="A332" t="str">
            <v>R 222 003</v>
          </cell>
          <cell r="B332" t="str">
            <v>PRO přechod 125/100</v>
          </cell>
          <cell r="C332" t="str">
            <v>kus</v>
          </cell>
          <cell r="D332" t="str">
            <v>R22-tvarovky</v>
          </cell>
          <cell r="E332">
            <v>140</v>
          </cell>
        </row>
        <row r="333">
          <cell r="A333" t="str">
            <v>R 222 005</v>
          </cell>
          <cell r="B333" t="str">
            <v>PRO přechod 160/100</v>
          </cell>
          <cell r="C333" t="str">
            <v>kus</v>
          </cell>
          <cell r="D333" t="str">
            <v>R22-tvarovky</v>
          </cell>
          <cell r="E333">
            <v>155</v>
          </cell>
        </row>
        <row r="334">
          <cell r="A334" t="str">
            <v>R 222 006</v>
          </cell>
          <cell r="B334" t="str">
            <v>PRO přechod 160/125</v>
          </cell>
          <cell r="C334" t="str">
            <v>kus</v>
          </cell>
          <cell r="D334" t="str">
            <v>R22-tvarovky</v>
          </cell>
          <cell r="E334">
            <v>155</v>
          </cell>
        </row>
        <row r="335">
          <cell r="A335" t="str">
            <v>R 222 007</v>
          </cell>
          <cell r="B335" t="str">
            <v>PRO přechod 200/100</v>
          </cell>
          <cell r="C335" t="str">
            <v>kus</v>
          </cell>
          <cell r="D335" t="str">
            <v>R22-tvarovky</v>
          </cell>
          <cell r="E335">
            <v>180</v>
          </cell>
        </row>
        <row r="336">
          <cell r="A336" t="str">
            <v>R 222 008</v>
          </cell>
          <cell r="B336" t="str">
            <v>PRO přechod 200/125</v>
          </cell>
          <cell r="C336" t="str">
            <v>kus</v>
          </cell>
          <cell r="D336" t="str">
            <v>R22-tvarovky</v>
          </cell>
          <cell r="E336">
            <v>180</v>
          </cell>
        </row>
        <row r="337">
          <cell r="A337" t="str">
            <v>R 222 009</v>
          </cell>
          <cell r="B337" t="str">
            <v>PRO přechod 200/160</v>
          </cell>
          <cell r="C337" t="str">
            <v>kus</v>
          </cell>
          <cell r="D337" t="str">
            <v>R22-tvarovky</v>
          </cell>
          <cell r="E337">
            <v>180</v>
          </cell>
        </row>
        <row r="338">
          <cell r="A338" t="str">
            <v>R 222 010</v>
          </cell>
          <cell r="B338" t="str">
            <v>PRO přechod 250/125</v>
          </cell>
          <cell r="C338" t="str">
            <v>kus</v>
          </cell>
          <cell r="D338" t="str">
            <v>R22-tvarovky</v>
          </cell>
          <cell r="E338">
            <v>195</v>
          </cell>
        </row>
        <row r="339">
          <cell r="A339" t="str">
            <v>R 222 011</v>
          </cell>
          <cell r="B339" t="str">
            <v>PRO přechod 250/160</v>
          </cell>
          <cell r="C339" t="str">
            <v>kus</v>
          </cell>
          <cell r="D339" t="str">
            <v>R22-tvarovky</v>
          </cell>
          <cell r="E339">
            <v>195</v>
          </cell>
        </row>
        <row r="340">
          <cell r="A340" t="str">
            <v>R 222 012</v>
          </cell>
          <cell r="B340" t="str">
            <v>PRO přechod 250/200</v>
          </cell>
          <cell r="C340" t="str">
            <v>kus</v>
          </cell>
          <cell r="D340" t="str">
            <v>R22-tvarovky</v>
          </cell>
          <cell r="E340">
            <v>195</v>
          </cell>
        </row>
        <row r="341">
          <cell r="A341" t="str">
            <v>R 222 103</v>
          </cell>
          <cell r="B341" t="str">
            <v>PRR přechod 125/100</v>
          </cell>
          <cell r="C341" t="str">
            <v>kus</v>
          </cell>
          <cell r="D341" t="str">
            <v>R22-tvarovky</v>
          </cell>
          <cell r="E341">
            <v>215</v>
          </cell>
        </row>
        <row r="342">
          <cell r="A342" t="str">
            <v>R 222 105</v>
          </cell>
          <cell r="B342" t="str">
            <v>PRR přechod 160/100</v>
          </cell>
          <cell r="C342" t="str">
            <v>kus</v>
          </cell>
          <cell r="D342" t="str">
            <v>R22-tvarovky</v>
          </cell>
          <cell r="E342">
            <v>220</v>
          </cell>
        </row>
        <row r="343">
          <cell r="A343" t="str">
            <v>R 222 106</v>
          </cell>
          <cell r="B343" t="str">
            <v>PRR přechod 160/125</v>
          </cell>
          <cell r="C343" t="str">
            <v>kus</v>
          </cell>
          <cell r="D343" t="str">
            <v>R22-tvarovky</v>
          </cell>
          <cell r="E343">
            <v>220</v>
          </cell>
        </row>
        <row r="344">
          <cell r="A344" t="str">
            <v>R 222 107</v>
          </cell>
          <cell r="B344" t="str">
            <v>PRR přechod 200/100</v>
          </cell>
          <cell r="C344" t="str">
            <v>kus</v>
          </cell>
          <cell r="D344" t="str">
            <v>R22-tvarovky</v>
          </cell>
          <cell r="E344">
            <v>230</v>
          </cell>
        </row>
        <row r="345">
          <cell r="A345" t="str">
            <v>R 222 108</v>
          </cell>
          <cell r="B345" t="str">
            <v>PRR přechod 200/125</v>
          </cell>
          <cell r="C345" t="str">
            <v>kus</v>
          </cell>
          <cell r="D345" t="str">
            <v>R22-tvarovky</v>
          </cell>
          <cell r="E345">
            <v>235</v>
          </cell>
        </row>
        <row r="346">
          <cell r="A346" t="str">
            <v>R 222 109</v>
          </cell>
          <cell r="B346" t="str">
            <v>PRR přechod 200/160</v>
          </cell>
          <cell r="C346" t="str">
            <v>kus</v>
          </cell>
          <cell r="D346" t="str">
            <v>R22-tvarovky</v>
          </cell>
          <cell r="E346">
            <v>250</v>
          </cell>
        </row>
        <row r="347">
          <cell r="A347" t="str">
            <v>R 222 110</v>
          </cell>
          <cell r="B347" t="str">
            <v>PRR přechod 250/125</v>
          </cell>
          <cell r="C347" t="str">
            <v>kus</v>
          </cell>
          <cell r="D347" t="str">
            <v>R22-tvarovky</v>
          </cell>
          <cell r="E347">
            <v>285</v>
          </cell>
        </row>
        <row r="348">
          <cell r="A348" t="str">
            <v>R 222 111</v>
          </cell>
          <cell r="B348" t="str">
            <v>PRR přechod 250/160</v>
          </cell>
          <cell r="C348" t="str">
            <v>kus</v>
          </cell>
          <cell r="D348" t="str">
            <v>R22-tvarovky</v>
          </cell>
          <cell r="E348">
            <v>290</v>
          </cell>
        </row>
        <row r="349">
          <cell r="A349" t="str">
            <v>R 222 112</v>
          </cell>
          <cell r="B349" t="str">
            <v>PRR přechod 250/200</v>
          </cell>
          <cell r="C349" t="str">
            <v>kus</v>
          </cell>
          <cell r="D349" t="str">
            <v>R22-tvarovky</v>
          </cell>
          <cell r="E349">
            <v>290</v>
          </cell>
        </row>
        <row r="350">
          <cell r="A350" t="str">
            <v>R 224 102</v>
          </cell>
          <cell r="B350" t="str">
            <v>spojka vnější SN 100</v>
          </cell>
          <cell r="C350" t="str">
            <v>kus</v>
          </cell>
          <cell r="D350" t="str">
            <v>R22-tvarovky</v>
          </cell>
          <cell r="E350">
            <v>35</v>
          </cell>
        </row>
        <row r="351">
          <cell r="A351" t="str">
            <v>R 224 103</v>
          </cell>
          <cell r="B351" t="str">
            <v>spojka vnější SN 125</v>
          </cell>
          <cell r="C351" t="str">
            <v>kus</v>
          </cell>
          <cell r="D351" t="str">
            <v>R22-tvarovky</v>
          </cell>
          <cell r="E351">
            <v>35</v>
          </cell>
        </row>
        <row r="352">
          <cell r="A352" t="str">
            <v>R 224 106</v>
          </cell>
          <cell r="B352" t="str">
            <v>spojka vnější SN 160</v>
          </cell>
          <cell r="C352" t="str">
            <v>kus</v>
          </cell>
          <cell r="D352" t="str">
            <v>R22-tvarovky</v>
          </cell>
          <cell r="E352">
            <v>40</v>
          </cell>
        </row>
        <row r="353">
          <cell r="A353" t="str">
            <v>R 224 108</v>
          </cell>
          <cell r="B353" t="str">
            <v>spojka vnější SN 200</v>
          </cell>
          <cell r="C353" t="str">
            <v>kus</v>
          </cell>
          <cell r="D353" t="str">
            <v>R22-tvarovky</v>
          </cell>
          <cell r="E353">
            <v>50</v>
          </cell>
        </row>
        <row r="354">
          <cell r="A354" t="str">
            <v>R 224 110</v>
          </cell>
          <cell r="B354" t="str">
            <v>spojka vnější SN 250</v>
          </cell>
          <cell r="C354" t="str">
            <v>kus</v>
          </cell>
          <cell r="D354" t="str">
            <v>R22-tvarovky</v>
          </cell>
          <cell r="E354">
            <v>55</v>
          </cell>
        </row>
        <row r="355">
          <cell r="A355" t="str">
            <v>R 225 002</v>
          </cell>
          <cell r="B355" t="str">
            <v>D koncový kryt D 100</v>
          </cell>
          <cell r="C355" t="str">
            <v>kus</v>
          </cell>
          <cell r="D355" t="str">
            <v>R22-tvarovky</v>
          </cell>
          <cell r="E355">
            <v>110</v>
          </cell>
        </row>
        <row r="356">
          <cell r="A356" t="str">
            <v>R 225 003</v>
          </cell>
          <cell r="B356" t="str">
            <v>D koncový kryt D 125</v>
          </cell>
          <cell r="C356" t="str">
            <v>kus</v>
          </cell>
          <cell r="D356" t="str">
            <v>R22-tvarovky</v>
          </cell>
          <cell r="E356">
            <v>125</v>
          </cell>
        </row>
        <row r="357">
          <cell r="A357" t="str">
            <v>R 225 005</v>
          </cell>
          <cell r="B357" t="str">
            <v>D koncový kryt D 160</v>
          </cell>
          <cell r="C357" t="str">
            <v>kus</v>
          </cell>
          <cell r="D357" t="str">
            <v>R22-tvarovky</v>
          </cell>
          <cell r="E357">
            <v>160</v>
          </cell>
        </row>
        <row r="358">
          <cell r="A358" t="str">
            <v>R 225 007</v>
          </cell>
          <cell r="B358" t="str">
            <v>D koncový kryt D 200</v>
          </cell>
          <cell r="C358" t="str">
            <v>kus</v>
          </cell>
          <cell r="D358" t="str">
            <v>R22-tvarovky</v>
          </cell>
          <cell r="E358">
            <v>175</v>
          </cell>
        </row>
        <row r="359">
          <cell r="A359" t="str">
            <v>R 225 009</v>
          </cell>
          <cell r="B359" t="str">
            <v>D koncový kryt D 250</v>
          </cell>
          <cell r="C359" t="str">
            <v>kus</v>
          </cell>
          <cell r="D359" t="str">
            <v>R22-tvarovky</v>
          </cell>
          <cell r="E359">
            <v>230</v>
          </cell>
        </row>
        <row r="360">
          <cell r="A360" t="str">
            <v>R 225 104</v>
          </cell>
          <cell r="B360" t="str">
            <v>Výfukový kus VKS 160 bazény</v>
          </cell>
          <cell r="C360" t="str">
            <v>kus</v>
          </cell>
          <cell r="D360" t="str">
            <v>R22-tvarovky</v>
          </cell>
          <cell r="E360">
            <v>255</v>
          </cell>
        </row>
        <row r="361">
          <cell r="A361" t="str">
            <v>R 225 105</v>
          </cell>
          <cell r="B361" t="str">
            <v>Výfukový kus VKS 200 bazény</v>
          </cell>
          <cell r="C361" t="str">
            <v>kus</v>
          </cell>
          <cell r="D361" t="str">
            <v>R22-tvarovky</v>
          </cell>
          <cell r="E361">
            <v>290</v>
          </cell>
        </row>
        <row r="362">
          <cell r="A362" t="str">
            <v>R 225 204</v>
          </cell>
          <cell r="B362" t="str">
            <v>Protidešťová stříška DN 160 -  RH 160</v>
          </cell>
          <cell r="C362" t="str">
            <v>kus</v>
          </cell>
          <cell r="D362" t="str">
            <v>R225-stříšky</v>
          </cell>
          <cell r="E362">
            <v>1040</v>
          </cell>
        </row>
        <row r="363">
          <cell r="A363" t="str">
            <v>R 225 205</v>
          </cell>
          <cell r="B363" t="str">
            <v>Protidešťová stříška DN 200 -  RH 200</v>
          </cell>
          <cell r="C363" t="str">
            <v>kus</v>
          </cell>
          <cell r="D363" t="str">
            <v>R225-stříšky</v>
          </cell>
          <cell r="E363">
            <v>1120</v>
          </cell>
        </row>
        <row r="364">
          <cell r="A364" t="str">
            <v>R 225 206</v>
          </cell>
          <cell r="B364" t="str">
            <v>Protidešťová stříška DN 250 -  RH 250</v>
          </cell>
          <cell r="C364" t="str">
            <v>kus</v>
          </cell>
          <cell r="D364" t="str">
            <v>R225-stříšky</v>
          </cell>
          <cell r="E364">
            <v>1375</v>
          </cell>
        </row>
        <row r="365">
          <cell r="A365" t="str">
            <v>R 225 304</v>
          </cell>
          <cell r="B365" t="str">
            <v>Výfuková hlavice DN 160 -  VHO 160</v>
          </cell>
          <cell r="C365" t="str">
            <v>kus</v>
          </cell>
          <cell r="D365" t="str">
            <v>R225-hlavice</v>
          </cell>
          <cell r="E365">
            <v>805</v>
          </cell>
        </row>
        <row r="366">
          <cell r="A366" t="str">
            <v>R 225 306</v>
          </cell>
          <cell r="B366" t="str">
            <v>Výfuková hlavice DN 200 -  VHO 200</v>
          </cell>
          <cell r="C366" t="str">
            <v>kus</v>
          </cell>
          <cell r="D366" t="str">
            <v>R225-hlavice</v>
          </cell>
          <cell r="E366">
            <v>885</v>
          </cell>
        </row>
        <row r="367">
          <cell r="A367" t="str">
            <v>R 225 308</v>
          </cell>
          <cell r="B367" t="str">
            <v>Výfuková hlavice DN 250 -  VHO 250</v>
          </cell>
          <cell r="C367" t="str">
            <v>kus</v>
          </cell>
          <cell r="D367" t="str">
            <v>R225-hlavice</v>
          </cell>
          <cell r="E367">
            <v>1250</v>
          </cell>
        </row>
        <row r="368">
          <cell r="A368" t="str">
            <v>R 226 021</v>
          </cell>
          <cell r="B368" t="str">
            <v>Klapka škrtící MSK 100</v>
          </cell>
          <cell r="C368" t="str">
            <v>kus</v>
          </cell>
          <cell r="D368" t="str">
            <v>R226-klapky</v>
          </cell>
          <cell r="E368">
            <v>625</v>
          </cell>
        </row>
        <row r="369">
          <cell r="A369" t="str">
            <v>R 226 022</v>
          </cell>
          <cell r="B369" t="str">
            <v>Klapka škrtící MSK 125</v>
          </cell>
          <cell r="C369" t="str">
            <v>kus</v>
          </cell>
          <cell r="D369" t="str">
            <v>R226-klapky</v>
          </cell>
          <cell r="E369">
            <v>640</v>
          </cell>
        </row>
        <row r="370">
          <cell r="A370" t="str">
            <v>R 226 025</v>
          </cell>
          <cell r="B370" t="str">
            <v>Klapka škrtící MSK 160</v>
          </cell>
          <cell r="C370" t="str">
            <v>kus</v>
          </cell>
          <cell r="D370" t="str">
            <v>R226-klapky</v>
          </cell>
          <cell r="E370">
            <v>690</v>
          </cell>
        </row>
        <row r="371">
          <cell r="A371" t="str">
            <v>R 226 027</v>
          </cell>
          <cell r="B371" t="str">
            <v>Klapka škrtící MSK 200</v>
          </cell>
          <cell r="C371" t="str">
            <v>kus</v>
          </cell>
          <cell r="D371" t="str">
            <v>R226-klapky</v>
          </cell>
          <cell r="E371">
            <v>750</v>
          </cell>
        </row>
        <row r="372">
          <cell r="A372" t="str">
            <v>R 226 029</v>
          </cell>
          <cell r="B372" t="str">
            <v>Klapka škrtící MSK 250</v>
          </cell>
          <cell r="C372" t="str">
            <v>kus</v>
          </cell>
          <cell r="D372" t="str">
            <v>R226-klapky</v>
          </cell>
          <cell r="E372">
            <v>895</v>
          </cell>
        </row>
        <row r="373">
          <cell r="A373" t="str">
            <v>R 226 041</v>
          </cell>
          <cell r="B373" t="str">
            <v>Klapka škrtící MSKM 100</v>
          </cell>
          <cell r="C373" t="str">
            <v>kus</v>
          </cell>
          <cell r="D373" t="str">
            <v>R226-klapky</v>
          </cell>
          <cell r="E373">
            <v>625</v>
          </cell>
        </row>
        <row r="374">
          <cell r="A374" t="str">
            <v>R 226 042</v>
          </cell>
          <cell r="B374" t="str">
            <v>Klapka škrtící MSKM 125</v>
          </cell>
          <cell r="C374" t="str">
            <v>kus</v>
          </cell>
          <cell r="D374" t="str">
            <v>R226-klapky</v>
          </cell>
          <cell r="E374">
            <v>640</v>
          </cell>
        </row>
        <row r="375">
          <cell r="A375" t="str">
            <v>R 226 045</v>
          </cell>
          <cell r="B375" t="str">
            <v>Klapka škrtící MSKM 160</v>
          </cell>
          <cell r="C375" t="str">
            <v>kus</v>
          </cell>
          <cell r="D375" t="str">
            <v>R226-klapky</v>
          </cell>
          <cell r="E375">
            <v>690</v>
          </cell>
        </row>
        <row r="376">
          <cell r="A376" t="str">
            <v>R 226 047</v>
          </cell>
          <cell r="B376" t="str">
            <v>Klapka škrtící MSKM 200</v>
          </cell>
          <cell r="C376" t="str">
            <v>kus</v>
          </cell>
          <cell r="D376" t="str">
            <v>R226-klapky</v>
          </cell>
          <cell r="E376">
            <v>750</v>
          </cell>
        </row>
        <row r="377">
          <cell r="A377" t="str">
            <v>R 226 049</v>
          </cell>
          <cell r="B377" t="str">
            <v>Klapka škrtící MSKM 250</v>
          </cell>
          <cell r="C377" t="str">
            <v>kus</v>
          </cell>
          <cell r="D377" t="str">
            <v>R226-klapky</v>
          </cell>
          <cell r="E377">
            <v>895</v>
          </cell>
        </row>
        <row r="378">
          <cell r="A378" t="str">
            <v>R 226 201</v>
          </cell>
          <cell r="B378" t="str">
            <v>Zpětná klapka RSK 100</v>
          </cell>
          <cell r="C378" t="str">
            <v>kus</v>
          </cell>
          <cell r="D378" t="str">
            <v>R226-klapky</v>
          </cell>
          <cell r="E378">
            <v>210</v>
          </cell>
        </row>
        <row r="379">
          <cell r="A379" t="str">
            <v>R 226 202</v>
          </cell>
          <cell r="B379" t="str">
            <v>Zpětná klapka RSK 125</v>
          </cell>
          <cell r="C379" t="str">
            <v>kus</v>
          </cell>
          <cell r="D379" t="str">
            <v>R226-klapky</v>
          </cell>
          <cell r="E379">
            <v>225</v>
          </cell>
        </row>
        <row r="380">
          <cell r="A380" t="str">
            <v>R 226 203</v>
          </cell>
          <cell r="B380" t="str">
            <v>Zpětná klapka RSK 160</v>
          </cell>
          <cell r="C380" t="str">
            <v>kus</v>
          </cell>
          <cell r="D380" t="str">
            <v>R226-klapky</v>
          </cell>
          <cell r="E380">
            <v>260</v>
          </cell>
        </row>
        <row r="381">
          <cell r="A381" t="str">
            <v>R 226 204</v>
          </cell>
          <cell r="B381" t="str">
            <v>Zpětná klapka RSK 200</v>
          </cell>
          <cell r="C381" t="str">
            <v>kus</v>
          </cell>
          <cell r="D381" t="str">
            <v>R226-klapky</v>
          </cell>
          <cell r="E381">
            <v>310</v>
          </cell>
        </row>
        <row r="382">
          <cell r="A382" t="str">
            <v>R 226 205</v>
          </cell>
          <cell r="B382" t="str">
            <v>Zpětná klapka RSK 250</v>
          </cell>
          <cell r="C382" t="str">
            <v>kus</v>
          </cell>
          <cell r="D382" t="str">
            <v>R226-klapky</v>
          </cell>
          <cell r="E382">
            <v>435</v>
          </cell>
        </row>
        <row r="383">
          <cell r="A383" t="str">
            <v>R 230 001</v>
          </cell>
          <cell r="B383" t="str">
            <v>Talířový ventil odtah vzduchu KO 100 - včetně rámečku</v>
          </cell>
          <cell r="C383" t="str">
            <v>kus</v>
          </cell>
          <cell r="D383" t="str">
            <v>R23-výustky+žaluzie</v>
          </cell>
          <cell r="E383">
            <v>205</v>
          </cell>
        </row>
        <row r="384">
          <cell r="A384" t="str">
            <v>R 230 002</v>
          </cell>
          <cell r="B384" t="str">
            <v>Talířový ventil odtah vzduchu KO 125 - včetně rámečku</v>
          </cell>
          <cell r="C384" t="str">
            <v>kus</v>
          </cell>
          <cell r="D384" t="str">
            <v>R23-výustky+žaluzie</v>
          </cell>
          <cell r="E384">
            <v>220</v>
          </cell>
        </row>
        <row r="385">
          <cell r="A385" t="str">
            <v>R 230 003</v>
          </cell>
          <cell r="B385" t="str">
            <v>Talířový ventil odtah vzduchu KO 160 - včetně rámečku</v>
          </cell>
          <cell r="C385" t="str">
            <v>kus</v>
          </cell>
          <cell r="D385" t="str">
            <v>R23-výustky+žaluzie</v>
          </cell>
          <cell r="E385">
            <v>305</v>
          </cell>
        </row>
        <row r="386">
          <cell r="A386" t="str">
            <v>R 230 101</v>
          </cell>
          <cell r="B386" t="str">
            <v>Talířový ventil přívod vzduchu KI 100 - včetně rámečku</v>
          </cell>
          <cell r="C386" t="str">
            <v>kus</v>
          </cell>
          <cell r="D386" t="str">
            <v>R23-výustky+žaluzie</v>
          </cell>
          <cell r="E386">
            <v>205</v>
          </cell>
        </row>
        <row r="387">
          <cell r="A387" t="str">
            <v>R 230 102</v>
          </cell>
          <cell r="B387" t="str">
            <v>Talířový ventil přívod vzduchu KI 125 - včetně rámečku</v>
          </cell>
          <cell r="C387" t="str">
            <v>kus</v>
          </cell>
          <cell r="D387" t="str">
            <v>R23-výustky+žaluzie</v>
          </cell>
          <cell r="E387">
            <v>220</v>
          </cell>
        </row>
        <row r="388">
          <cell r="A388" t="str">
            <v>R 230 103</v>
          </cell>
          <cell r="B388" t="str">
            <v>Talířový ventil přívod vzduchu KI 160 - včetně rámečku</v>
          </cell>
          <cell r="C388" t="str">
            <v>kus</v>
          </cell>
          <cell r="D388" t="str">
            <v>R23-výustky+žaluzie</v>
          </cell>
          <cell r="E388">
            <v>305</v>
          </cell>
        </row>
        <row r="389">
          <cell r="A389" t="str">
            <v>R 230 104</v>
          </cell>
          <cell r="B389" t="str">
            <v>Talířový ventil přívod vzduchu KI 200 - včetně rámečku</v>
          </cell>
          <cell r="C389" t="str">
            <v>kus</v>
          </cell>
          <cell r="D389" t="str">
            <v>R23-výustky+žaluzie</v>
          </cell>
          <cell r="E389">
            <v>370</v>
          </cell>
        </row>
        <row r="390">
          <cell r="A390" t="str">
            <v>R 230 201</v>
          </cell>
          <cell r="B390" t="str">
            <v>Talířový ventil univerzální IT 100/80</v>
          </cell>
          <cell r="C390" t="str">
            <v>kus</v>
          </cell>
          <cell r="D390" t="str">
            <v>R23-výustky+žaluzie</v>
          </cell>
          <cell r="E390">
            <v>180</v>
          </cell>
        </row>
        <row r="391">
          <cell r="A391" t="str">
            <v>R 230 202</v>
          </cell>
          <cell r="B391" t="str">
            <v>Talířový ventil univerzální IT 125/100</v>
          </cell>
          <cell r="C391" t="str">
            <v>kus</v>
          </cell>
          <cell r="D391" t="str">
            <v>R23-výustky+žaluzie</v>
          </cell>
          <cell r="E391">
            <v>185</v>
          </cell>
        </row>
        <row r="392">
          <cell r="A392" t="str">
            <v>R 231 219</v>
          </cell>
          <cell r="B392" t="str">
            <v xml:space="preserve">Dýza s dalekým dosahem 90/N DDM TPM 011/00 </v>
          </cell>
          <cell r="C392" t="str">
            <v>kus</v>
          </cell>
          <cell r="D392" t="str">
            <v>R23-výustky+žaluzie</v>
          </cell>
          <cell r="E392">
            <v>1830</v>
          </cell>
        </row>
        <row r="393">
          <cell r="A393" t="str">
            <v>R 231 220</v>
          </cell>
          <cell r="B393" t="str">
            <v>Dýza s dalekým dosahem 130/N DDM TPM 011/00</v>
          </cell>
          <cell r="C393" t="str">
            <v>kus</v>
          </cell>
          <cell r="D393" t="str">
            <v>R23-výustky+žaluzie</v>
          </cell>
          <cell r="E393">
            <v>2060</v>
          </cell>
        </row>
        <row r="394">
          <cell r="A394" t="str">
            <v>R 231 300</v>
          </cell>
          <cell r="B394" t="str">
            <v>Dýza Maico WD 10W</v>
          </cell>
          <cell r="C394" t="str">
            <v>kus</v>
          </cell>
          <cell r="D394" t="str">
            <v>R23-výustky+žaluzie</v>
          </cell>
          <cell r="E394">
            <v>2580</v>
          </cell>
        </row>
        <row r="395">
          <cell r="A395" t="str">
            <v>R 311 010</v>
          </cell>
          <cell r="B395" t="str">
            <v>lepící páska univerzální š. - 50mm       50m</v>
          </cell>
          <cell r="C395" t="str">
            <v>kus</v>
          </cell>
          <cell r="D395" t="str">
            <v>R31-závěsný a těs. Mat.</v>
          </cell>
          <cell r="E395">
            <v>155</v>
          </cell>
        </row>
        <row r="396">
          <cell r="A396" t="str">
            <v>R 311 030</v>
          </cell>
          <cell r="B396" t="str">
            <v>lepící páska AL š. - 50mm       50m</v>
          </cell>
          <cell r="C396" t="str">
            <v>kus</v>
          </cell>
          <cell r="D396" t="str">
            <v>R31-závěsný a těs. Mat.</v>
          </cell>
          <cell r="E396">
            <v>170</v>
          </cell>
        </row>
        <row r="397">
          <cell r="A397" t="str">
            <v>R 312 010</v>
          </cell>
          <cell r="B397" t="str">
            <v>Šroub TEX - QUADREX 3,9x9,5 mm (VH 3.9x95)</v>
          </cell>
          <cell r="C397" t="str">
            <v>kus</v>
          </cell>
          <cell r="D397" t="str">
            <v>R31-závěsný a těs. Mat.</v>
          </cell>
          <cell r="E397">
            <v>1</v>
          </cell>
        </row>
        <row r="398">
          <cell r="A398" t="str">
            <v>R 313 030</v>
          </cell>
          <cell r="B398" t="str">
            <v>Nylonová spona vázací 9/1020 mm na průměr do 290 mm</v>
          </cell>
          <cell r="C398" t="str">
            <v>kus</v>
          </cell>
          <cell r="D398" t="str">
            <v>R31-závěsný a těs. Mat.</v>
          </cell>
          <cell r="E398">
            <v>9</v>
          </cell>
        </row>
        <row r="399">
          <cell r="A399" t="str">
            <v>R 314 010</v>
          </cell>
          <cell r="B399" t="str">
            <v>Hmoždinka FISCHER GK č. 52389 (závěs na sádrok.)</v>
          </cell>
          <cell r="C399" t="str">
            <v>kus</v>
          </cell>
          <cell r="D399" t="str">
            <v>R31-závěsný a těs. Mat.</v>
          </cell>
          <cell r="E399">
            <v>7</v>
          </cell>
        </row>
        <row r="400">
          <cell r="A400" t="str">
            <v>R 315 010</v>
          </cell>
          <cell r="B400" t="str">
            <v xml:space="preserve">AL plech š. 20 mm - závěsný (a 1 bm) </v>
          </cell>
          <cell r="C400" t="str">
            <v>kus</v>
          </cell>
          <cell r="D400" t="str">
            <v>R31-závěsný a těs. Mat.</v>
          </cell>
          <cell r="E400">
            <v>3</v>
          </cell>
        </row>
        <row r="401">
          <cell r="A401" t="str">
            <v>R 330 010</v>
          </cell>
          <cell r="B401" t="str">
            <v>Paleta "EURO" 80x120 (přeprava materiálu)</v>
          </cell>
          <cell r="C401" t="str">
            <v>kus</v>
          </cell>
          <cell r="D401" t="str">
            <v>R31-závěsný a těs. Mat.</v>
          </cell>
          <cell r="E401">
            <v>260</v>
          </cell>
        </row>
        <row r="402">
          <cell r="A402" t="str">
            <v>R 336 030</v>
          </cell>
          <cell r="B402" t="str">
            <v>Isover rohož ML 3 tl. 30 mm s Al. folii</v>
          </cell>
          <cell r="C402" t="str">
            <v>m2</v>
          </cell>
          <cell r="D402" t="str">
            <v>R335 -izolace</v>
          </cell>
          <cell r="E402">
            <v>170</v>
          </cell>
        </row>
        <row r="403">
          <cell r="A403" t="str">
            <v>R 336 100</v>
          </cell>
          <cell r="B403" t="str">
            <v>Isover rohož LM 3 tl. 100 mm</v>
          </cell>
          <cell r="C403" t="str">
            <v>m2</v>
          </cell>
          <cell r="D403" t="str">
            <v>R335 -izolace</v>
          </cell>
          <cell r="E403">
            <v>410</v>
          </cell>
        </row>
        <row r="404">
          <cell r="A404" t="str">
            <v>R 337 200</v>
          </cell>
          <cell r="B404" t="str">
            <v>Polyuretan s Al pláštěm</v>
          </cell>
          <cell r="C404" t="str">
            <v>m2</v>
          </cell>
          <cell r="D404" t="str">
            <v>R335 -izolace</v>
          </cell>
          <cell r="E404">
            <v>450</v>
          </cell>
        </row>
        <row r="405">
          <cell r="A405" t="str">
            <v>R 600 060</v>
          </cell>
          <cell r="B405" t="str">
            <v xml:space="preserve">IZT 615 </v>
          </cell>
          <cell r="C405" t="str">
            <v>kus</v>
          </cell>
          <cell r="D405" t="str">
            <v>R 6 -IZT</v>
          </cell>
          <cell r="E405">
            <v>58500</v>
          </cell>
        </row>
        <row r="406">
          <cell r="A406" t="str">
            <v>R 600 092</v>
          </cell>
          <cell r="B406" t="str">
            <v xml:space="preserve">IZT 925 </v>
          </cell>
          <cell r="C406" t="str">
            <v>kus</v>
          </cell>
          <cell r="D406" t="str">
            <v>R 6 -IZT</v>
          </cell>
          <cell r="E406">
            <v>69900</v>
          </cell>
        </row>
        <row r="407">
          <cell r="A407" t="str">
            <v>R 600 260</v>
          </cell>
          <cell r="B407" t="str">
            <v>IZT-SN 615</v>
          </cell>
          <cell r="C407" t="str">
            <v>kus</v>
          </cell>
          <cell r="D407" t="str">
            <v>R 6 -IZT</v>
          </cell>
          <cell r="E407">
            <v>77300</v>
          </cell>
        </row>
        <row r="408">
          <cell r="A408" t="str">
            <v>R 600 290</v>
          </cell>
          <cell r="B408" t="str">
            <v>IZT-SN 925</v>
          </cell>
          <cell r="C408" t="str">
            <v>kus</v>
          </cell>
          <cell r="D408" t="str">
            <v>R 6 -IZT</v>
          </cell>
          <cell r="E408">
            <v>82600</v>
          </cell>
        </row>
        <row r="409">
          <cell r="A409" t="str">
            <v>R 600 230</v>
          </cell>
          <cell r="B409" t="str">
            <v>IZT-N 380</v>
          </cell>
          <cell r="C409" t="str">
            <v>kus</v>
          </cell>
          <cell r="D409" t="str">
            <v>R 6 -IZT</v>
          </cell>
          <cell r="E409">
            <v>32300</v>
          </cell>
        </row>
        <row r="410">
          <cell r="A410" t="str">
            <v>R 600 530</v>
          </cell>
          <cell r="B410" t="str">
            <v>Podstavec IZT-N 380</v>
          </cell>
          <cell r="C410" t="str">
            <v>kus</v>
          </cell>
          <cell r="D410" t="str">
            <v>R 6 -IZT</v>
          </cell>
          <cell r="E410">
            <v>990</v>
          </cell>
        </row>
        <row r="411">
          <cell r="A411" t="str">
            <v>R 600 560</v>
          </cell>
          <cell r="B411" t="str">
            <v>Podstavec IZT-SN 615</v>
          </cell>
          <cell r="C411" t="str">
            <v>kus</v>
          </cell>
          <cell r="D411" t="str">
            <v>R 6 -IZT</v>
          </cell>
          <cell r="E411">
            <v>990</v>
          </cell>
        </row>
        <row r="412">
          <cell r="A412" t="str">
            <v>R 600 590</v>
          </cell>
          <cell r="B412" t="str">
            <v>Podstavec IZT-SN 925</v>
          </cell>
          <cell r="C412" t="str">
            <v>kus</v>
          </cell>
          <cell r="D412" t="str">
            <v>R 6 -IZT</v>
          </cell>
          <cell r="E412">
            <v>990</v>
          </cell>
        </row>
        <row r="413">
          <cell r="A413" t="str">
            <v>R 602 000</v>
          </cell>
          <cell r="B413" t="str">
            <v>RG 2 IZT 10kW -rozvaděč pro integrovaný zásobník tepla IZT</v>
          </cell>
          <cell r="C413" t="str">
            <v>kus</v>
          </cell>
          <cell r="D413" t="str">
            <v>R 6 -IZT</v>
          </cell>
          <cell r="E413">
            <v>9900</v>
          </cell>
        </row>
        <row r="414">
          <cell r="A414" t="str">
            <v>R 602 002</v>
          </cell>
          <cell r="B414" t="str">
            <v>RG 2 IZT 12kW -rozvaděč pro integrovaný zásobník tepla IZT</v>
          </cell>
          <cell r="C414" t="str">
            <v>kus</v>
          </cell>
          <cell r="D414" t="str">
            <v>R 6 -IZT</v>
          </cell>
          <cell r="E414">
            <v>10640</v>
          </cell>
        </row>
        <row r="415">
          <cell r="A415" t="str">
            <v>R 602 004</v>
          </cell>
          <cell r="B415" t="str">
            <v>RG 2 IZT 8kW - rozvaděč pro IZT-N 380</v>
          </cell>
          <cell r="C415" t="str">
            <v>kus</v>
          </cell>
          <cell r="D415" t="str">
            <v>R 6 -IZT</v>
          </cell>
          <cell r="E415">
            <v>8600</v>
          </cell>
        </row>
        <row r="416">
          <cell r="A416" t="str">
            <v>R 602 012</v>
          </cell>
          <cell r="B416" t="str">
            <v>Topné těleso 2kW, 230V</v>
          </cell>
          <cell r="C416" t="str">
            <v>kus</v>
          </cell>
          <cell r="D416" t="str">
            <v>R 6 -IZT</v>
          </cell>
          <cell r="E416">
            <v>685</v>
          </cell>
        </row>
        <row r="417">
          <cell r="A417" t="str">
            <v>R 602 014</v>
          </cell>
          <cell r="B417" t="str">
            <v>Topné těleso 4kW, 230V</v>
          </cell>
          <cell r="C417" t="str">
            <v>kusk</v>
          </cell>
          <cell r="D417" t="str">
            <v>R 6 -IZT</v>
          </cell>
          <cell r="E417">
            <v>730</v>
          </cell>
        </row>
        <row r="418">
          <cell r="A418" t="str">
            <v>R 602 020</v>
          </cell>
          <cell r="B418" t="str">
            <v>Relé pro HDO - nutná součást elktroakumul.systému</v>
          </cell>
          <cell r="C418" t="str">
            <v>kus</v>
          </cell>
          <cell r="D418" t="str">
            <v>R 6 -IZT</v>
          </cell>
          <cell r="E418">
            <v>250</v>
          </cell>
        </row>
        <row r="419">
          <cell r="A419" t="str">
            <v>R 602 025</v>
          </cell>
          <cell r="B419" t="str">
            <v>Měký propojovací kabel 5Cx2,5</v>
          </cell>
          <cell r="C419" t="str">
            <v>m</v>
          </cell>
          <cell r="D419" t="str">
            <v>R 6 -IZT</v>
          </cell>
          <cell r="E419">
            <v>33.799999999999997</v>
          </cell>
        </row>
        <row r="420">
          <cell r="A420" t="str">
            <v>R 602 060</v>
          </cell>
          <cell r="B420" t="str">
            <v>Tepelná izolace nádrže IZT 615 l  120mm + Al_Mirelon</v>
          </cell>
          <cell r="C420" t="str">
            <v>kus</v>
          </cell>
          <cell r="D420" t="str">
            <v>R 6 -IZT</v>
          </cell>
          <cell r="E420">
            <v>7400</v>
          </cell>
        </row>
        <row r="421">
          <cell r="A421" t="str">
            <v>R 602 062</v>
          </cell>
          <cell r="B421" t="str">
            <v>Tepelná izolace nádrže IZT-N 380 l 120mm + Al</v>
          </cell>
          <cell r="C421" t="str">
            <v>kus</v>
          </cell>
          <cell r="D421" t="str">
            <v>R 6 -IZT</v>
          </cell>
          <cell r="E421">
            <v>6900</v>
          </cell>
        </row>
        <row r="422">
          <cell r="A422" t="str">
            <v>R 602 092</v>
          </cell>
          <cell r="B422" t="str">
            <v>Tepelná izolace nádrže IZT 925 l  120mm + Al_Mirelon</v>
          </cell>
          <cell r="C422" t="str">
            <v>kus</v>
          </cell>
          <cell r="D422" t="str">
            <v>R 6 -IZT</v>
          </cell>
          <cell r="E422">
            <v>7800</v>
          </cell>
        </row>
        <row r="423">
          <cell r="A423" t="str">
            <v>R 602 103</v>
          </cell>
          <cell r="B423" t="str">
            <v>HJ 103-hlídač proudového maxima pro elektroakumulační systém</v>
          </cell>
          <cell r="C423" t="str">
            <v>kus</v>
          </cell>
          <cell r="D423" t="str">
            <v>R 6 -IZT</v>
          </cell>
          <cell r="E423">
            <v>3900</v>
          </cell>
        </row>
        <row r="455">
          <cell r="A455" t="str">
            <v>R 909 001</v>
          </cell>
          <cell r="B455" t="str">
            <v>Přechod - podlahový kanál 160x40/podlahový kovektor</v>
          </cell>
          <cell r="C455" t="str">
            <v>kus</v>
          </cell>
          <cell r="E455">
            <v>430</v>
          </cell>
        </row>
        <row r="456">
          <cell r="A456" t="str">
            <v>R 909 002</v>
          </cell>
          <cell r="B456" t="str">
            <v>PZ 343x343 Al - protidešťová žaluzie hliník - komax dle barvy fasády</v>
          </cell>
          <cell r="C456" t="str">
            <v>kus</v>
          </cell>
          <cell r="E456">
            <v>1530</v>
          </cell>
        </row>
        <row r="457">
          <cell r="A457" t="str">
            <v>R 909 003</v>
          </cell>
          <cell r="B457" t="str">
            <v>S-VPF UNI 350x350/ø200 - Sání - výfuk přechod fasádní - ATYP - prodloužený</v>
          </cell>
          <cell r="C457" t="str">
            <v>kus</v>
          </cell>
          <cell r="E457">
            <v>930</v>
          </cell>
        </row>
        <row r="458">
          <cell r="A458" t="str">
            <v>R 909 004</v>
          </cell>
          <cell r="B458" t="str">
            <v>CPK BN 285x285/200 - cirkulační přechod komora - boční napojení - ATYP</v>
          </cell>
          <cell r="C458" t="str">
            <v>kus</v>
          </cell>
          <cell r="E458">
            <v>730</v>
          </cell>
        </row>
        <row r="459">
          <cell r="A459" t="str">
            <v>R 909 005</v>
          </cell>
          <cell r="B459" t="str">
            <v>PPK 160x40/ø125 - podlahový přechod koncový - přímý - ATYP - prodloužení</v>
          </cell>
          <cell r="C459" t="str">
            <v>kus</v>
          </cell>
          <cell r="E459">
            <v>580</v>
          </cell>
        </row>
        <row r="460">
          <cell r="A460" t="str">
            <v>R 909 006</v>
          </cell>
          <cell r="B460" t="str">
            <v>talířový ventil pro přívod vzduchu KTS s clonkou ø125</v>
          </cell>
          <cell r="C460" t="str">
            <v>kus</v>
          </cell>
          <cell r="E460">
            <v>420</v>
          </cell>
        </row>
        <row r="461">
          <cell r="A461" t="str">
            <v>R 909 007</v>
          </cell>
          <cell r="B461" t="str">
            <v>Průchodka Ø200/320x100/Ø200</v>
          </cell>
          <cell r="C461" t="str">
            <v>kus</v>
          </cell>
          <cell r="E461">
            <v>850</v>
          </cell>
        </row>
        <row r="462">
          <cell r="A462" t="str">
            <v>R 909 008</v>
          </cell>
          <cell r="B462" t="str">
            <v>Průchodka Ø160/220x100/Ø160</v>
          </cell>
          <cell r="C462" t="str">
            <v>kus</v>
          </cell>
          <cell r="E462">
            <v>830</v>
          </cell>
        </row>
        <row r="463">
          <cell r="A463" t="str">
            <v>R 909 009</v>
          </cell>
          <cell r="B463" t="str">
            <v>Adaptér pro osazeí do potrubí</v>
          </cell>
          <cell r="C463" t="str">
            <v>kus</v>
          </cell>
          <cell r="E463">
            <v>600</v>
          </cell>
        </row>
        <row r="464">
          <cell r="A464" t="str">
            <v>R 909 010</v>
          </cell>
          <cell r="B464" t="str">
            <v>SMD 210x500 S bor - Stěnová mřížka dřevěná borovice - lak - ATYP</v>
          </cell>
          <cell r="C464" t="str">
            <v>kus</v>
          </cell>
          <cell r="E464">
            <v>1020</v>
          </cell>
        </row>
        <row r="465">
          <cell r="A465" t="str">
            <v>R 909 011</v>
          </cell>
          <cell r="B465" t="str">
            <v>KMI 210x500/Ø160 - Krabice mřížka interiérová - ATYP</v>
          </cell>
          <cell r="C465" t="str">
            <v>kus</v>
          </cell>
          <cell r="E465">
            <v>750</v>
          </cell>
        </row>
        <row r="466">
          <cell r="A466" t="str">
            <v>R 909 012</v>
          </cell>
          <cell r="B466" t="str">
            <v>CPK BN 285x285/120x280 - cirkulační přechod komora - boční napojení - ATYP</v>
          </cell>
          <cell r="C466" t="str">
            <v>kus</v>
          </cell>
          <cell r="E466">
            <v>730</v>
          </cell>
        </row>
        <row r="467">
          <cell r="A467" t="str">
            <v>R 909 013</v>
          </cell>
          <cell r="B467" t="str">
            <v>Křížový kus OBJ 90° - D200/D200/D125/D125</v>
          </cell>
          <cell r="C467" t="str">
            <v>kus</v>
          </cell>
          <cell r="E467">
            <v>390</v>
          </cell>
        </row>
        <row r="469">
          <cell r="A469" t="str">
            <v>A 170 212(30/4)</v>
          </cell>
          <cell r="B469" t="str">
            <v>DUPLEX RB 610/440 - poloha 30/4</v>
          </cell>
          <cell r="C469" t="str">
            <v xml:space="preserve"> kus </v>
          </cell>
          <cell r="D469" t="str">
            <v>A170-duplex RD, RC, RB, RDH</v>
          </cell>
          <cell r="E469">
            <v>53800</v>
          </cell>
        </row>
        <row r="470">
          <cell r="A470" t="str">
            <v>R 902 100</v>
          </cell>
          <cell r="B470" t="str">
            <v>Plechovod 120x280 l=2000 (Ben)</v>
          </cell>
          <cell r="C470" t="str">
            <v>metr</v>
          </cell>
          <cell r="D470" t="str">
            <v>R2 - plechovody_BENICE</v>
          </cell>
          <cell r="E470">
            <v>1150</v>
          </cell>
        </row>
        <row r="471">
          <cell r="A471" t="str">
            <v>R 902 105</v>
          </cell>
          <cell r="B471" t="str">
            <v>Plechovod 120x180 l=2000 (Ben)</v>
          </cell>
          <cell r="C471" t="str">
            <v>metr</v>
          </cell>
          <cell r="D471" t="str">
            <v>R2 - plechovody_BENICE</v>
          </cell>
          <cell r="E471">
            <v>1080</v>
          </cell>
        </row>
        <row r="472">
          <cell r="A472" t="str">
            <v>R 902 101</v>
          </cell>
          <cell r="B472" t="str">
            <v>Plechovod spojka kanálu 120x280 (Ben)</v>
          </cell>
          <cell r="C472" t="str">
            <v>kus</v>
          </cell>
          <cell r="D472" t="str">
            <v>R2 - plechovody_BENICE</v>
          </cell>
          <cell r="E472">
            <v>110</v>
          </cell>
        </row>
        <row r="473">
          <cell r="A473" t="str">
            <v>R 902 106</v>
          </cell>
          <cell r="B473" t="str">
            <v>Plechovod spojka kanálu 120x180 (Ben)</v>
          </cell>
          <cell r="C473" t="str">
            <v>kus</v>
          </cell>
          <cell r="D473" t="str">
            <v>R2 - plechovody_BENICE</v>
          </cell>
          <cell r="E473">
            <v>105</v>
          </cell>
        </row>
        <row r="474">
          <cell r="A474" t="str">
            <v>R 902 201</v>
          </cell>
          <cell r="B474" t="str">
            <v>Plechovod - koleno ploché 90° 120x280 (Ben)</v>
          </cell>
          <cell r="C474" t="str">
            <v>kus</v>
          </cell>
          <cell r="D474" t="str">
            <v>R2 - plechovody_BENICE</v>
          </cell>
          <cell r="E474">
            <v>950</v>
          </cell>
        </row>
        <row r="475">
          <cell r="A475" t="str">
            <v>R 902 202</v>
          </cell>
          <cell r="B475" t="str">
            <v>Plechovod - koleno ploché 45° 120x280 (Ben)</v>
          </cell>
          <cell r="C475" t="str">
            <v>kus</v>
          </cell>
          <cell r="D475" t="str">
            <v>R2 - plechovody_BENICE</v>
          </cell>
          <cell r="E475">
            <v>880</v>
          </cell>
        </row>
        <row r="476">
          <cell r="A476" t="str">
            <v>R 902 205</v>
          </cell>
          <cell r="B476" t="str">
            <v>Plechovod - koleno ploché 90° 120x180 (Ben)</v>
          </cell>
          <cell r="C476" t="str">
            <v>kus</v>
          </cell>
          <cell r="D476" t="str">
            <v>R2 - plechovody_BENICE</v>
          </cell>
          <cell r="E476">
            <v>920</v>
          </cell>
        </row>
        <row r="477">
          <cell r="A477" t="str">
            <v>R 902 230</v>
          </cell>
          <cell r="B477" t="str">
            <v>Plechovod - přechod 120x280 / D 200 (Ben)</v>
          </cell>
          <cell r="C477" t="str">
            <v>kus</v>
          </cell>
          <cell r="D477" t="str">
            <v>R2 - plechovody_BENICE</v>
          </cell>
          <cell r="E477">
            <v>690</v>
          </cell>
        </row>
        <row r="478">
          <cell r="A478" t="str">
            <v>R 902 231</v>
          </cell>
          <cell r="B478" t="str">
            <v>Plechovod - přechod 120x280 / D 160 (Ben)</v>
          </cell>
          <cell r="C478" t="str">
            <v>kus</v>
          </cell>
          <cell r="D478" t="str">
            <v>R2 - plechovody_BENICE</v>
          </cell>
          <cell r="E478">
            <v>670</v>
          </cell>
        </row>
        <row r="479">
          <cell r="A479" t="str">
            <v>R 902 233</v>
          </cell>
          <cell r="B479" t="str">
            <v>Plechovod - přechod 120x180 / D 160 (Ben)</v>
          </cell>
          <cell r="C479" t="str">
            <v>kus</v>
          </cell>
          <cell r="D479" t="str">
            <v>R2 - plechovody_BENICE</v>
          </cell>
          <cell r="E479">
            <v>670</v>
          </cell>
        </row>
        <row r="480">
          <cell r="A480" t="str">
            <v>R 902 235</v>
          </cell>
          <cell r="B480" t="str">
            <v>Plechovod - přechod 120x280 / 120x180 (Ben)</v>
          </cell>
          <cell r="C480" t="str">
            <v>kus</v>
          </cell>
          <cell r="D480" t="str">
            <v>R2 - plechovody_BENICE</v>
          </cell>
          <cell r="E480">
            <v>770</v>
          </cell>
        </row>
        <row r="481">
          <cell r="A481" t="str">
            <v>R 902 236</v>
          </cell>
          <cell r="B481" t="str">
            <v>Plechovod - přechod 120x180 / D 200 (Ben)</v>
          </cell>
          <cell r="C481" t="str">
            <v>kus</v>
          </cell>
          <cell r="D481" t="str">
            <v>R2 - plechovody_BENICE</v>
          </cell>
          <cell r="E481">
            <v>690</v>
          </cell>
        </row>
        <row r="482">
          <cell r="A482" t="str">
            <v>R 902 241</v>
          </cell>
          <cell r="B482" t="str">
            <v>Plechovod - odbočka D 100 - boční z kanálu 120x280 (Ben)</v>
          </cell>
          <cell r="C482" t="str">
            <v>kus</v>
          </cell>
          <cell r="D482" t="str">
            <v>R2 - plechovody_BENICE</v>
          </cell>
          <cell r="E482">
            <v>750</v>
          </cell>
        </row>
        <row r="483">
          <cell r="A483" t="str">
            <v>R 902 243</v>
          </cell>
          <cell r="B483" t="str">
            <v>Plechovod - odbočka D 160 - horní z kanálu 120x280 (Ben)</v>
          </cell>
          <cell r="C483" t="str">
            <v>kus</v>
          </cell>
          <cell r="D483" t="str">
            <v>R2 - plechovody_BENICE</v>
          </cell>
          <cell r="E483">
            <v>1020</v>
          </cell>
        </row>
        <row r="484">
          <cell r="A484" t="str">
            <v>R 902 244</v>
          </cell>
          <cell r="B484" t="str">
            <v>Plechovod - rozbočka z kanálu 120x280/ D 125+120x180 (Ben)</v>
          </cell>
          <cell r="C484" t="str">
            <v>kus</v>
          </cell>
          <cell r="D484" t="str">
            <v>R2 - plechovody_BENICE</v>
          </cell>
          <cell r="E484">
            <v>1260</v>
          </cell>
        </row>
        <row r="485">
          <cell r="A485" t="str">
            <v>R 902 245</v>
          </cell>
          <cell r="B485" t="str">
            <v>Plechovod - přechod 120x180 / D 160 - 90° (Ben)</v>
          </cell>
          <cell r="C485" t="str">
            <v>kus</v>
          </cell>
          <cell r="D485" t="str">
            <v>R2 - plechovody_BENICE</v>
          </cell>
          <cell r="E485">
            <v>570</v>
          </cell>
        </row>
        <row r="486">
          <cell r="A486" t="str">
            <v>R 902 246</v>
          </cell>
          <cell r="B486" t="str">
            <v>Plechovod - odbočka 120x180 - boční z kanálu 120x280 (Ben)</v>
          </cell>
          <cell r="C486" t="str">
            <v>kus</v>
          </cell>
          <cell r="D486" t="str">
            <v>R2 - plechovody_BENICE</v>
          </cell>
          <cell r="E486">
            <v>750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ll"/>
      <sheetName val="TLF"/>
      <sheetName val="Struct"/>
      <sheetName val="PA"/>
      <sheetName val="EPS"/>
      <sheetName val="Intercom"/>
      <sheetName val="Emerg"/>
      <sheetName val="STA"/>
      <sheetName val="ACS"/>
      <sheetName val="EZS"/>
      <sheetName val="CCTV"/>
      <sheetName val="UT"/>
      <sheetName val="Common"/>
      <sheetName val="S1"/>
      <sheetName val="S2"/>
      <sheetName val="S3"/>
      <sheetName val="S4"/>
      <sheetName val="S5"/>
      <sheetName val="Param"/>
      <sheetName val="Kalkula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B2">
            <v>1</v>
          </cell>
        </row>
        <row r="3">
          <cell r="B3">
            <v>1</v>
          </cell>
        </row>
        <row r="4">
          <cell r="B4">
            <v>1</v>
          </cell>
        </row>
        <row r="5">
          <cell r="B5">
            <v>1</v>
          </cell>
        </row>
        <row r="6">
          <cell r="B6">
            <v>1</v>
          </cell>
        </row>
        <row r="7">
          <cell r="B7">
            <v>3.3333333333333335</v>
          </cell>
        </row>
        <row r="8">
          <cell r="B8">
            <v>5.0921666666666665</v>
          </cell>
        </row>
        <row r="9">
          <cell r="B9">
            <v>7.7715000000000005</v>
          </cell>
        </row>
        <row r="21">
          <cell r="B21">
            <v>1</v>
          </cell>
          <cell r="D21">
            <v>1</v>
          </cell>
        </row>
      </sheetData>
      <sheetData sheetId="1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ER"/>
      <sheetName val="EZS"/>
      <sheetName val="EPS"/>
    </sheetNames>
    <sheetDataSet>
      <sheetData sheetId="0"/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intonySI411"/>
      <sheetName val="EZS-Orzo"/>
      <sheetName val="EZS"/>
      <sheetName val="EZS (2)"/>
      <sheetName val="EZS (3)"/>
      <sheetName val="EZS-Orbit"/>
      <sheetName val="Položky"/>
      <sheetName val="Položkový"/>
      <sheetName val="EZS+KV"/>
      <sheetName val="List1"/>
      <sheetName val="Concept"/>
      <sheetName val="EZS (4)"/>
      <sheetName val="EZS(5)"/>
      <sheetName val="SiemensCC611"/>
      <sheetName val="Galaxy50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A06-SO 001-rozpočet"/>
      <sheetName val="CELKEM"/>
    </sheetNames>
    <sheetDataSet>
      <sheetData sheetId="0" refreshError="1"/>
      <sheetData sheetId="1"/>
      <sheetData sheetId="2">
        <row r="12">
          <cell r="I12">
            <v>1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tavba"/>
      <sheetName val="Krycí list"/>
      <sheetName val="Rekapitulace"/>
      <sheetName val="Položky"/>
      <sheetName val="Import rozpočtů RTS"/>
      <sheetName val="Objekt"/>
      <sheetName val="List1"/>
    </sheetNames>
    <sheetDataSet>
      <sheetData sheetId="0">
        <row r="19">
          <cell r="D19">
            <v>9</v>
          </cell>
        </row>
        <row r="21">
          <cell r="D21">
            <v>19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Rekap"/>
      <sheetName val="mat"/>
      <sheetName val="Spec"/>
      <sheetName val="RH"/>
      <sheetName val="R1"/>
      <sheetName val="R2,3,4,5"/>
      <sheetName val="R7,8"/>
      <sheetName val="UPS"/>
      <sheetName val="R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ZTI 110"/>
      <sheetName val="Rekapitulace (2)"/>
      <sheetName val="Položky (2)"/>
      <sheetName val="ZTI 220"/>
      <sheetName val="Rekapitulace (3)"/>
      <sheetName val="Položky (3)"/>
      <sheetName val="ÚT A"/>
      <sheetName val="VZT A"/>
      <sheetName val="VZT pol. A"/>
      <sheetName val="EL.A"/>
      <sheetName val="spec"/>
      <sheetName val="Ra"/>
      <sheetName val="MaR A"/>
      <sheetName val="technologie"/>
      <sheetName val="D Brouzdaliště"/>
      <sheetName val="ODISEA"/>
      <sheetName val="AT stanice"/>
      <sheetName val="110;220"/>
      <sheetName val="List1"/>
      <sheetName val="List2"/>
      <sheetName val="List3"/>
    </sheetNames>
    <sheetDataSet>
      <sheetData sheetId="0"/>
      <sheetData sheetId="1">
        <row r="6">
          <cell r="B6" t="str">
            <v>Stavební díl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51">
          <cell r="H51">
            <v>0</v>
          </cell>
        </row>
      </sheetData>
      <sheetData sheetId="2">
        <row r="6">
          <cell r="A6" t="str">
            <v>P.č.</v>
          </cell>
          <cell r="B6" t="str">
            <v>Číslo položky</v>
          </cell>
          <cell r="C6" t="str">
            <v>Název položky</v>
          </cell>
          <cell r="D6" t="str">
            <v>MJ</v>
          </cell>
          <cell r="E6" t="str">
            <v>množství</v>
          </cell>
          <cell r="F6" t="str">
            <v>cena / MJ</v>
          </cell>
          <cell r="G6" t="str">
            <v>celkem (Kč)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">
          <cell r="A4" t="str">
            <v>110;220</v>
          </cell>
          <cell r="C4" t="str">
            <v>KRYTÝ BAZÉN,VSTUPNÍ HALA</v>
          </cell>
        </row>
        <row r="6">
          <cell r="A6" t="str">
            <v>PFB030010</v>
          </cell>
          <cell r="C6" t="str">
            <v>SpMŠ+SpZŠ BRNO,VESLAŘSKÁ-DOSTAVBA A REKONSTRUKCE</v>
          </cell>
        </row>
        <row r="7">
          <cell r="C7" t="str">
            <v>Arch.Design-Atelier DoS,s.r.o.</v>
          </cell>
          <cell r="G7">
            <v>0</v>
          </cell>
        </row>
        <row r="8">
          <cell r="C8" t="str">
            <v>SpMŠ a SpZŠ pro žáky s vadami řeči</v>
          </cell>
        </row>
        <row r="9">
          <cell r="G9" t="str">
            <v>PFB030010</v>
          </cell>
        </row>
        <row r="29">
          <cell r="C29">
            <v>5</v>
          </cell>
          <cell r="F29">
            <v>0</v>
          </cell>
        </row>
        <row r="31">
          <cell r="C31">
            <v>22</v>
          </cell>
          <cell r="F31">
            <v>0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Good1"/>
    </sheetNames>
    <sheetDataSet>
      <sheetData sheetId="0" refreshError="1">
        <row r="13">
          <cell r="A13" t="str">
            <v>07N101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tavba"/>
      <sheetName val="01 01 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01 01 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TK(3)"/>
      <sheetName val="STK+TÚ"/>
      <sheetName val="STK"/>
      <sheetName val="STK(1)"/>
      <sheetName val="rozp SK"/>
      <sheetName val="rozp TR"/>
      <sheetName val="SK"/>
      <sheetName val="SK+TÚ"/>
      <sheetName val="SK(1)"/>
      <sheetName val="SK(2)"/>
      <sheetName val="Položky"/>
      <sheetName val="Položkový"/>
      <sheetName val="telefony"/>
      <sheetName val="betterman"/>
      <sheetName val="merkur"/>
      <sheetName val="TÚ Ateus"/>
      <sheetName val="Rittal+Catalyst"/>
      <sheetName val="TÚ Ericsson"/>
      <sheetName val="TÚ_Ericsson"/>
      <sheetName val="STR+akt.prvky"/>
      <sheetName val="Optické vedení"/>
      <sheetName val="Rozpočty"/>
      <sheetName val="Bezdrát"/>
      <sheetName val="STK(4)"/>
      <sheetName val="STK(+optika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LP"/>
      <sheetName val="ACS"/>
      <sheetName val="CCTV"/>
      <sheetName val="EPS"/>
      <sheetName val="EZS+vizualizace"/>
      <sheetName val="STA"/>
      <sheetName val="STK+TÚ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osch UEZ2000LSN"/>
      <sheetName val="Siemens"/>
      <sheetName val="Esser8008+Fireray"/>
      <sheetName val="Esser8000M"/>
      <sheetName val="rozp EPS"/>
      <sheetName val="Esser+FIRERAY"/>
      <sheetName val="EPS-LOOP500"/>
      <sheetName val="Esser+Fireray(m+m)"/>
      <sheetName val="Esser8008"/>
      <sheetName val="Nasávací sys"/>
      <sheetName val="BMZ Integral(1)"/>
      <sheetName val="Esser8000M(1)"/>
      <sheetName val="SiemensCC+CT1142"/>
      <sheetName val="BMZ Integral"/>
      <sheetName val="BMZ Integral(2)"/>
      <sheetName val="FibroLaser II"/>
      <sheetName val="ZettlerLOOP500"/>
      <sheetName val="Esser8008+nasávání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OUČET"/>
      <sheetName val="Silnoproud"/>
      <sheetName val="TR+NN+VO"/>
      <sheetName val="datové_rozvody"/>
      <sheetName val="EP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32"/>
  <sheetViews>
    <sheetView tabSelected="1" zoomScaleSheetLayoutView="100" workbookViewId="0">
      <selection activeCell="C13" sqref="C13"/>
    </sheetView>
  </sheetViews>
  <sheetFormatPr defaultRowHeight="12.75"/>
  <cols>
    <col min="1" max="1" width="7.7109375" style="45" customWidth="1"/>
    <col min="2" max="2" width="12.42578125" style="45" customWidth="1"/>
    <col min="3" max="3" width="30.5703125" style="45" customWidth="1"/>
    <col min="4" max="4" width="26.140625" style="45" customWidth="1"/>
    <col min="5" max="5" width="8.5703125" style="45" customWidth="1"/>
    <col min="6" max="6" width="9.140625" style="45"/>
    <col min="7" max="7" width="14.7109375" style="45" bestFit="1" customWidth="1"/>
    <col min="8" max="256" width="9.140625" style="45"/>
    <col min="257" max="257" width="7.7109375" style="45" customWidth="1"/>
    <col min="258" max="258" width="12.42578125" style="45" customWidth="1"/>
    <col min="259" max="259" width="30.5703125" style="45" customWidth="1"/>
    <col min="260" max="260" width="26.140625" style="45" customWidth="1"/>
    <col min="261" max="261" width="8.5703125" style="45" customWidth="1"/>
    <col min="262" max="262" width="9.140625" style="45"/>
    <col min="263" max="263" width="14.7109375" style="45" bestFit="1" customWidth="1"/>
    <col min="264" max="512" width="9.140625" style="45"/>
    <col min="513" max="513" width="7.7109375" style="45" customWidth="1"/>
    <col min="514" max="514" width="12.42578125" style="45" customWidth="1"/>
    <col min="515" max="515" width="30.5703125" style="45" customWidth="1"/>
    <col min="516" max="516" width="26.140625" style="45" customWidth="1"/>
    <col min="517" max="517" width="8.5703125" style="45" customWidth="1"/>
    <col min="518" max="518" width="9.140625" style="45"/>
    <col min="519" max="519" width="14.7109375" style="45" bestFit="1" customWidth="1"/>
    <col min="520" max="768" width="9.140625" style="45"/>
    <col min="769" max="769" width="7.7109375" style="45" customWidth="1"/>
    <col min="770" max="770" width="12.42578125" style="45" customWidth="1"/>
    <col min="771" max="771" width="30.5703125" style="45" customWidth="1"/>
    <col min="772" max="772" width="26.140625" style="45" customWidth="1"/>
    <col min="773" max="773" width="8.5703125" style="45" customWidth="1"/>
    <col min="774" max="774" width="9.140625" style="45"/>
    <col min="775" max="775" width="14.7109375" style="45" bestFit="1" customWidth="1"/>
    <col min="776" max="1024" width="9.140625" style="45"/>
    <col min="1025" max="1025" width="7.7109375" style="45" customWidth="1"/>
    <col min="1026" max="1026" width="12.42578125" style="45" customWidth="1"/>
    <col min="1027" max="1027" width="30.5703125" style="45" customWidth="1"/>
    <col min="1028" max="1028" width="26.140625" style="45" customWidth="1"/>
    <col min="1029" max="1029" width="8.5703125" style="45" customWidth="1"/>
    <col min="1030" max="1030" width="9.140625" style="45"/>
    <col min="1031" max="1031" width="14.7109375" style="45" bestFit="1" customWidth="1"/>
    <col min="1032" max="1280" width="9.140625" style="45"/>
    <col min="1281" max="1281" width="7.7109375" style="45" customWidth="1"/>
    <col min="1282" max="1282" width="12.42578125" style="45" customWidth="1"/>
    <col min="1283" max="1283" width="30.5703125" style="45" customWidth="1"/>
    <col min="1284" max="1284" width="26.140625" style="45" customWidth="1"/>
    <col min="1285" max="1285" width="8.5703125" style="45" customWidth="1"/>
    <col min="1286" max="1286" width="9.140625" style="45"/>
    <col min="1287" max="1287" width="14.7109375" style="45" bestFit="1" customWidth="1"/>
    <col min="1288" max="1536" width="9.140625" style="45"/>
    <col min="1537" max="1537" width="7.7109375" style="45" customWidth="1"/>
    <col min="1538" max="1538" width="12.42578125" style="45" customWidth="1"/>
    <col min="1539" max="1539" width="30.5703125" style="45" customWidth="1"/>
    <col min="1540" max="1540" width="26.140625" style="45" customWidth="1"/>
    <col min="1541" max="1541" width="8.5703125" style="45" customWidth="1"/>
    <col min="1542" max="1542" width="9.140625" style="45"/>
    <col min="1543" max="1543" width="14.7109375" style="45" bestFit="1" customWidth="1"/>
    <col min="1544" max="1792" width="9.140625" style="45"/>
    <col min="1793" max="1793" width="7.7109375" style="45" customWidth="1"/>
    <col min="1794" max="1794" width="12.42578125" style="45" customWidth="1"/>
    <col min="1795" max="1795" width="30.5703125" style="45" customWidth="1"/>
    <col min="1796" max="1796" width="26.140625" style="45" customWidth="1"/>
    <col min="1797" max="1797" width="8.5703125" style="45" customWidth="1"/>
    <col min="1798" max="1798" width="9.140625" style="45"/>
    <col min="1799" max="1799" width="14.7109375" style="45" bestFit="1" customWidth="1"/>
    <col min="1800" max="2048" width="9.140625" style="45"/>
    <col min="2049" max="2049" width="7.7109375" style="45" customWidth="1"/>
    <col min="2050" max="2050" width="12.42578125" style="45" customWidth="1"/>
    <col min="2051" max="2051" width="30.5703125" style="45" customWidth="1"/>
    <col min="2052" max="2052" width="26.140625" style="45" customWidth="1"/>
    <col min="2053" max="2053" width="8.5703125" style="45" customWidth="1"/>
    <col min="2054" max="2054" width="9.140625" style="45"/>
    <col min="2055" max="2055" width="14.7109375" style="45" bestFit="1" customWidth="1"/>
    <col min="2056" max="2304" width="9.140625" style="45"/>
    <col min="2305" max="2305" width="7.7109375" style="45" customWidth="1"/>
    <col min="2306" max="2306" width="12.42578125" style="45" customWidth="1"/>
    <col min="2307" max="2307" width="30.5703125" style="45" customWidth="1"/>
    <col min="2308" max="2308" width="26.140625" style="45" customWidth="1"/>
    <col min="2309" max="2309" width="8.5703125" style="45" customWidth="1"/>
    <col min="2310" max="2310" width="9.140625" style="45"/>
    <col min="2311" max="2311" width="14.7109375" style="45" bestFit="1" customWidth="1"/>
    <col min="2312" max="2560" width="9.140625" style="45"/>
    <col min="2561" max="2561" width="7.7109375" style="45" customWidth="1"/>
    <col min="2562" max="2562" width="12.42578125" style="45" customWidth="1"/>
    <col min="2563" max="2563" width="30.5703125" style="45" customWidth="1"/>
    <col min="2564" max="2564" width="26.140625" style="45" customWidth="1"/>
    <col min="2565" max="2565" width="8.5703125" style="45" customWidth="1"/>
    <col min="2566" max="2566" width="9.140625" style="45"/>
    <col min="2567" max="2567" width="14.7109375" style="45" bestFit="1" customWidth="1"/>
    <col min="2568" max="2816" width="9.140625" style="45"/>
    <col min="2817" max="2817" width="7.7109375" style="45" customWidth="1"/>
    <col min="2818" max="2818" width="12.42578125" style="45" customWidth="1"/>
    <col min="2819" max="2819" width="30.5703125" style="45" customWidth="1"/>
    <col min="2820" max="2820" width="26.140625" style="45" customWidth="1"/>
    <col min="2821" max="2821" width="8.5703125" style="45" customWidth="1"/>
    <col min="2822" max="2822" width="9.140625" style="45"/>
    <col min="2823" max="2823" width="14.7109375" style="45" bestFit="1" customWidth="1"/>
    <col min="2824" max="3072" width="9.140625" style="45"/>
    <col min="3073" max="3073" width="7.7109375" style="45" customWidth="1"/>
    <col min="3074" max="3074" width="12.42578125" style="45" customWidth="1"/>
    <col min="3075" max="3075" width="30.5703125" style="45" customWidth="1"/>
    <col min="3076" max="3076" width="26.140625" style="45" customWidth="1"/>
    <col min="3077" max="3077" width="8.5703125" style="45" customWidth="1"/>
    <col min="3078" max="3078" width="9.140625" style="45"/>
    <col min="3079" max="3079" width="14.7109375" style="45" bestFit="1" customWidth="1"/>
    <col min="3080" max="3328" width="9.140625" style="45"/>
    <col min="3329" max="3329" width="7.7109375" style="45" customWidth="1"/>
    <col min="3330" max="3330" width="12.42578125" style="45" customWidth="1"/>
    <col min="3331" max="3331" width="30.5703125" style="45" customWidth="1"/>
    <col min="3332" max="3332" width="26.140625" style="45" customWidth="1"/>
    <col min="3333" max="3333" width="8.5703125" style="45" customWidth="1"/>
    <col min="3334" max="3334" width="9.140625" style="45"/>
    <col min="3335" max="3335" width="14.7109375" style="45" bestFit="1" customWidth="1"/>
    <col min="3336" max="3584" width="9.140625" style="45"/>
    <col min="3585" max="3585" width="7.7109375" style="45" customWidth="1"/>
    <col min="3586" max="3586" width="12.42578125" style="45" customWidth="1"/>
    <col min="3587" max="3587" width="30.5703125" style="45" customWidth="1"/>
    <col min="3588" max="3588" width="26.140625" style="45" customWidth="1"/>
    <col min="3589" max="3589" width="8.5703125" style="45" customWidth="1"/>
    <col min="3590" max="3590" width="9.140625" style="45"/>
    <col min="3591" max="3591" width="14.7109375" style="45" bestFit="1" customWidth="1"/>
    <col min="3592" max="3840" width="9.140625" style="45"/>
    <col min="3841" max="3841" width="7.7109375" style="45" customWidth="1"/>
    <col min="3842" max="3842" width="12.42578125" style="45" customWidth="1"/>
    <col min="3843" max="3843" width="30.5703125" style="45" customWidth="1"/>
    <col min="3844" max="3844" width="26.140625" style="45" customWidth="1"/>
    <col min="3845" max="3845" width="8.5703125" style="45" customWidth="1"/>
    <col min="3846" max="3846" width="9.140625" style="45"/>
    <col min="3847" max="3847" width="14.7109375" style="45" bestFit="1" customWidth="1"/>
    <col min="3848" max="4096" width="9.140625" style="45"/>
    <col min="4097" max="4097" width="7.7109375" style="45" customWidth="1"/>
    <col min="4098" max="4098" width="12.42578125" style="45" customWidth="1"/>
    <col min="4099" max="4099" width="30.5703125" style="45" customWidth="1"/>
    <col min="4100" max="4100" width="26.140625" style="45" customWidth="1"/>
    <col min="4101" max="4101" width="8.5703125" style="45" customWidth="1"/>
    <col min="4102" max="4102" width="9.140625" style="45"/>
    <col min="4103" max="4103" width="14.7109375" style="45" bestFit="1" customWidth="1"/>
    <col min="4104" max="4352" width="9.140625" style="45"/>
    <col min="4353" max="4353" width="7.7109375" style="45" customWidth="1"/>
    <col min="4354" max="4354" width="12.42578125" style="45" customWidth="1"/>
    <col min="4355" max="4355" width="30.5703125" style="45" customWidth="1"/>
    <col min="4356" max="4356" width="26.140625" style="45" customWidth="1"/>
    <col min="4357" max="4357" width="8.5703125" style="45" customWidth="1"/>
    <col min="4358" max="4358" width="9.140625" style="45"/>
    <col min="4359" max="4359" width="14.7109375" style="45" bestFit="1" customWidth="1"/>
    <col min="4360" max="4608" width="9.140625" style="45"/>
    <col min="4609" max="4609" width="7.7109375" style="45" customWidth="1"/>
    <col min="4610" max="4610" width="12.42578125" style="45" customWidth="1"/>
    <col min="4611" max="4611" width="30.5703125" style="45" customWidth="1"/>
    <col min="4612" max="4612" width="26.140625" style="45" customWidth="1"/>
    <col min="4613" max="4613" width="8.5703125" style="45" customWidth="1"/>
    <col min="4614" max="4614" width="9.140625" style="45"/>
    <col min="4615" max="4615" width="14.7109375" style="45" bestFit="1" customWidth="1"/>
    <col min="4616" max="4864" width="9.140625" style="45"/>
    <col min="4865" max="4865" width="7.7109375" style="45" customWidth="1"/>
    <col min="4866" max="4866" width="12.42578125" style="45" customWidth="1"/>
    <col min="4867" max="4867" width="30.5703125" style="45" customWidth="1"/>
    <col min="4868" max="4868" width="26.140625" style="45" customWidth="1"/>
    <col min="4869" max="4869" width="8.5703125" style="45" customWidth="1"/>
    <col min="4870" max="4870" width="9.140625" style="45"/>
    <col min="4871" max="4871" width="14.7109375" style="45" bestFit="1" customWidth="1"/>
    <col min="4872" max="5120" width="9.140625" style="45"/>
    <col min="5121" max="5121" width="7.7109375" style="45" customWidth="1"/>
    <col min="5122" max="5122" width="12.42578125" style="45" customWidth="1"/>
    <col min="5123" max="5123" width="30.5703125" style="45" customWidth="1"/>
    <col min="5124" max="5124" width="26.140625" style="45" customWidth="1"/>
    <col min="5125" max="5125" width="8.5703125" style="45" customWidth="1"/>
    <col min="5126" max="5126" width="9.140625" style="45"/>
    <col min="5127" max="5127" width="14.7109375" style="45" bestFit="1" customWidth="1"/>
    <col min="5128" max="5376" width="9.140625" style="45"/>
    <col min="5377" max="5377" width="7.7109375" style="45" customWidth="1"/>
    <col min="5378" max="5378" width="12.42578125" style="45" customWidth="1"/>
    <col min="5379" max="5379" width="30.5703125" style="45" customWidth="1"/>
    <col min="5380" max="5380" width="26.140625" style="45" customWidth="1"/>
    <col min="5381" max="5381" width="8.5703125" style="45" customWidth="1"/>
    <col min="5382" max="5382" width="9.140625" style="45"/>
    <col min="5383" max="5383" width="14.7109375" style="45" bestFit="1" customWidth="1"/>
    <col min="5384" max="5632" width="9.140625" style="45"/>
    <col min="5633" max="5633" width="7.7109375" style="45" customWidth="1"/>
    <col min="5634" max="5634" width="12.42578125" style="45" customWidth="1"/>
    <col min="5635" max="5635" width="30.5703125" style="45" customWidth="1"/>
    <col min="5636" max="5636" width="26.140625" style="45" customWidth="1"/>
    <col min="5637" max="5637" width="8.5703125" style="45" customWidth="1"/>
    <col min="5638" max="5638" width="9.140625" style="45"/>
    <col min="5639" max="5639" width="14.7109375" style="45" bestFit="1" customWidth="1"/>
    <col min="5640" max="5888" width="9.140625" style="45"/>
    <col min="5889" max="5889" width="7.7109375" style="45" customWidth="1"/>
    <col min="5890" max="5890" width="12.42578125" style="45" customWidth="1"/>
    <col min="5891" max="5891" width="30.5703125" style="45" customWidth="1"/>
    <col min="5892" max="5892" width="26.140625" style="45" customWidth="1"/>
    <col min="5893" max="5893" width="8.5703125" style="45" customWidth="1"/>
    <col min="5894" max="5894" width="9.140625" style="45"/>
    <col min="5895" max="5895" width="14.7109375" style="45" bestFit="1" customWidth="1"/>
    <col min="5896" max="6144" width="9.140625" style="45"/>
    <col min="6145" max="6145" width="7.7109375" style="45" customWidth="1"/>
    <col min="6146" max="6146" width="12.42578125" style="45" customWidth="1"/>
    <col min="6147" max="6147" width="30.5703125" style="45" customWidth="1"/>
    <col min="6148" max="6148" width="26.140625" style="45" customWidth="1"/>
    <col min="6149" max="6149" width="8.5703125" style="45" customWidth="1"/>
    <col min="6150" max="6150" width="9.140625" style="45"/>
    <col min="6151" max="6151" width="14.7109375" style="45" bestFit="1" customWidth="1"/>
    <col min="6152" max="6400" width="9.140625" style="45"/>
    <col min="6401" max="6401" width="7.7109375" style="45" customWidth="1"/>
    <col min="6402" max="6402" width="12.42578125" style="45" customWidth="1"/>
    <col min="6403" max="6403" width="30.5703125" style="45" customWidth="1"/>
    <col min="6404" max="6404" width="26.140625" style="45" customWidth="1"/>
    <col min="6405" max="6405" width="8.5703125" style="45" customWidth="1"/>
    <col min="6406" max="6406" width="9.140625" style="45"/>
    <col min="6407" max="6407" width="14.7109375" style="45" bestFit="1" customWidth="1"/>
    <col min="6408" max="6656" width="9.140625" style="45"/>
    <col min="6657" max="6657" width="7.7109375" style="45" customWidth="1"/>
    <col min="6658" max="6658" width="12.42578125" style="45" customWidth="1"/>
    <col min="6659" max="6659" width="30.5703125" style="45" customWidth="1"/>
    <col min="6660" max="6660" width="26.140625" style="45" customWidth="1"/>
    <col min="6661" max="6661" width="8.5703125" style="45" customWidth="1"/>
    <col min="6662" max="6662" width="9.140625" style="45"/>
    <col min="6663" max="6663" width="14.7109375" style="45" bestFit="1" customWidth="1"/>
    <col min="6664" max="6912" width="9.140625" style="45"/>
    <col min="6913" max="6913" width="7.7109375" style="45" customWidth="1"/>
    <col min="6914" max="6914" width="12.42578125" style="45" customWidth="1"/>
    <col min="6915" max="6915" width="30.5703125" style="45" customWidth="1"/>
    <col min="6916" max="6916" width="26.140625" style="45" customWidth="1"/>
    <col min="6917" max="6917" width="8.5703125" style="45" customWidth="1"/>
    <col min="6918" max="6918" width="9.140625" style="45"/>
    <col min="6919" max="6919" width="14.7109375" style="45" bestFit="1" customWidth="1"/>
    <col min="6920" max="7168" width="9.140625" style="45"/>
    <col min="7169" max="7169" width="7.7109375" style="45" customWidth="1"/>
    <col min="7170" max="7170" width="12.42578125" style="45" customWidth="1"/>
    <col min="7171" max="7171" width="30.5703125" style="45" customWidth="1"/>
    <col min="7172" max="7172" width="26.140625" style="45" customWidth="1"/>
    <col min="7173" max="7173" width="8.5703125" style="45" customWidth="1"/>
    <col min="7174" max="7174" width="9.140625" style="45"/>
    <col min="7175" max="7175" width="14.7109375" style="45" bestFit="1" customWidth="1"/>
    <col min="7176" max="7424" width="9.140625" style="45"/>
    <col min="7425" max="7425" width="7.7109375" style="45" customWidth="1"/>
    <col min="7426" max="7426" width="12.42578125" style="45" customWidth="1"/>
    <col min="7427" max="7427" width="30.5703125" style="45" customWidth="1"/>
    <col min="7428" max="7428" width="26.140625" style="45" customWidth="1"/>
    <col min="7429" max="7429" width="8.5703125" style="45" customWidth="1"/>
    <col min="7430" max="7430" width="9.140625" style="45"/>
    <col min="7431" max="7431" width="14.7109375" style="45" bestFit="1" customWidth="1"/>
    <col min="7432" max="7680" width="9.140625" style="45"/>
    <col min="7681" max="7681" width="7.7109375" style="45" customWidth="1"/>
    <col min="7682" max="7682" width="12.42578125" style="45" customWidth="1"/>
    <col min="7683" max="7683" width="30.5703125" style="45" customWidth="1"/>
    <col min="7684" max="7684" width="26.140625" style="45" customWidth="1"/>
    <col min="7685" max="7685" width="8.5703125" style="45" customWidth="1"/>
    <col min="7686" max="7686" width="9.140625" style="45"/>
    <col min="7687" max="7687" width="14.7109375" style="45" bestFit="1" customWidth="1"/>
    <col min="7688" max="7936" width="9.140625" style="45"/>
    <col min="7937" max="7937" width="7.7109375" style="45" customWidth="1"/>
    <col min="7938" max="7938" width="12.42578125" style="45" customWidth="1"/>
    <col min="7939" max="7939" width="30.5703125" style="45" customWidth="1"/>
    <col min="7940" max="7940" width="26.140625" style="45" customWidth="1"/>
    <col min="7941" max="7941" width="8.5703125" style="45" customWidth="1"/>
    <col min="7942" max="7942" width="9.140625" style="45"/>
    <col min="7943" max="7943" width="14.7109375" style="45" bestFit="1" customWidth="1"/>
    <col min="7944" max="8192" width="9.140625" style="45"/>
    <col min="8193" max="8193" width="7.7109375" style="45" customWidth="1"/>
    <col min="8194" max="8194" width="12.42578125" style="45" customWidth="1"/>
    <col min="8195" max="8195" width="30.5703125" style="45" customWidth="1"/>
    <col min="8196" max="8196" width="26.140625" style="45" customWidth="1"/>
    <col min="8197" max="8197" width="8.5703125" style="45" customWidth="1"/>
    <col min="8198" max="8198" width="9.140625" style="45"/>
    <col min="8199" max="8199" width="14.7109375" style="45" bestFit="1" customWidth="1"/>
    <col min="8200" max="8448" width="9.140625" style="45"/>
    <col min="8449" max="8449" width="7.7109375" style="45" customWidth="1"/>
    <col min="8450" max="8450" width="12.42578125" style="45" customWidth="1"/>
    <col min="8451" max="8451" width="30.5703125" style="45" customWidth="1"/>
    <col min="8452" max="8452" width="26.140625" style="45" customWidth="1"/>
    <col min="8453" max="8453" width="8.5703125" style="45" customWidth="1"/>
    <col min="8454" max="8454" width="9.140625" style="45"/>
    <col min="8455" max="8455" width="14.7109375" style="45" bestFit="1" customWidth="1"/>
    <col min="8456" max="8704" width="9.140625" style="45"/>
    <col min="8705" max="8705" width="7.7109375" style="45" customWidth="1"/>
    <col min="8706" max="8706" width="12.42578125" style="45" customWidth="1"/>
    <col min="8707" max="8707" width="30.5703125" style="45" customWidth="1"/>
    <col min="8708" max="8708" width="26.140625" style="45" customWidth="1"/>
    <col min="8709" max="8709" width="8.5703125" style="45" customWidth="1"/>
    <col min="8710" max="8710" width="9.140625" style="45"/>
    <col min="8711" max="8711" width="14.7109375" style="45" bestFit="1" customWidth="1"/>
    <col min="8712" max="8960" width="9.140625" style="45"/>
    <col min="8961" max="8961" width="7.7109375" style="45" customWidth="1"/>
    <col min="8962" max="8962" width="12.42578125" style="45" customWidth="1"/>
    <col min="8963" max="8963" width="30.5703125" style="45" customWidth="1"/>
    <col min="8964" max="8964" width="26.140625" style="45" customWidth="1"/>
    <col min="8965" max="8965" width="8.5703125" style="45" customWidth="1"/>
    <col min="8966" max="8966" width="9.140625" style="45"/>
    <col min="8967" max="8967" width="14.7109375" style="45" bestFit="1" customWidth="1"/>
    <col min="8968" max="9216" width="9.140625" style="45"/>
    <col min="9217" max="9217" width="7.7109375" style="45" customWidth="1"/>
    <col min="9218" max="9218" width="12.42578125" style="45" customWidth="1"/>
    <col min="9219" max="9219" width="30.5703125" style="45" customWidth="1"/>
    <col min="9220" max="9220" width="26.140625" style="45" customWidth="1"/>
    <col min="9221" max="9221" width="8.5703125" style="45" customWidth="1"/>
    <col min="9222" max="9222" width="9.140625" style="45"/>
    <col min="9223" max="9223" width="14.7109375" style="45" bestFit="1" customWidth="1"/>
    <col min="9224" max="9472" width="9.140625" style="45"/>
    <col min="9473" max="9473" width="7.7109375" style="45" customWidth="1"/>
    <col min="9474" max="9474" width="12.42578125" style="45" customWidth="1"/>
    <col min="9475" max="9475" width="30.5703125" style="45" customWidth="1"/>
    <col min="9476" max="9476" width="26.140625" style="45" customWidth="1"/>
    <col min="9477" max="9477" width="8.5703125" style="45" customWidth="1"/>
    <col min="9478" max="9478" width="9.140625" style="45"/>
    <col min="9479" max="9479" width="14.7109375" style="45" bestFit="1" customWidth="1"/>
    <col min="9480" max="9728" width="9.140625" style="45"/>
    <col min="9729" max="9729" width="7.7109375" style="45" customWidth="1"/>
    <col min="9730" max="9730" width="12.42578125" style="45" customWidth="1"/>
    <col min="9731" max="9731" width="30.5703125" style="45" customWidth="1"/>
    <col min="9732" max="9732" width="26.140625" style="45" customWidth="1"/>
    <col min="9733" max="9733" width="8.5703125" style="45" customWidth="1"/>
    <col min="9734" max="9734" width="9.140625" style="45"/>
    <col min="9735" max="9735" width="14.7109375" style="45" bestFit="1" customWidth="1"/>
    <col min="9736" max="9984" width="9.140625" style="45"/>
    <col min="9985" max="9985" width="7.7109375" style="45" customWidth="1"/>
    <col min="9986" max="9986" width="12.42578125" style="45" customWidth="1"/>
    <col min="9987" max="9987" width="30.5703125" style="45" customWidth="1"/>
    <col min="9988" max="9988" width="26.140625" style="45" customWidth="1"/>
    <col min="9989" max="9989" width="8.5703125" style="45" customWidth="1"/>
    <col min="9990" max="9990" width="9.140625" style="45"/>
    <col min="9991" max="9991" width="14.7109375" style="45" bestFit="1" customWidth="1"/>
    <col min="9992" max="10240" width="9.140625" style="45"/>
    <col min="10241" max="10241" width="7.7109375" style="45" customWidth="1"/>
    <col min="10242" max="10242" width="12.42578125" style="45" customWidth="1"/>
    <col min="10243" max="10243" width="30.5703125" style="45" customWidth="1"/>
    <col min="10244" max="10244" width="26.140625" style="45" customWidth="1"/>
    <col min="10245" max="10245" width="8.5703125" style="45" customWidth="1"/>
    <col min="10246" max="10246" width="9.140625" style="45"/>
    <col min="10247" max="10247" width="14.7109375" style="45" bestFit="1" customWidth="1"/>
    <col min="10248" max="10496" width="9.140625" style="45"/>
    <col min="10497" max="10497" width="7.7109375" style="45" customWidth="1"/>
    <col min="10498" max="10498" width="12.42578125" style="45" customWidth="1"/>
    <col min="10499" max="10499" width="30.5703125" style="45" customWidth="1"/>
    <col min="10500" max="10500" width="26.140625" style="45" customWidth="1"/>
    <col min="10501" max="10501" width="8.5703125" style="45" customWidth="1"/>
    <col min="10502" max="10502" width="9.140625" style="45"/>
    <col min="10503" max="10503" width="14.7109375" style="45" bestFit="1" customWidth="1"/>
    <col min="10504" max="10752" width="9.140625" style="45"/>
    <col min="10753" max="10753" width="7.7109375" style="45" customWidth="1"/>
    <col min="10754" max="10754" width="12.42578125" style="45" customWidth="1"/>
    <col min="10755" max="10755" width="30.5703125" style="45" customWidth="1"/>
    <col min="10756" max="10756" width="26.140625" style="45" customWidth="1"/>
    <col min="10757" max="10757" width="8.5703125" style="45" customWidth="1"/>
    <col min="10758" max="10758" width="9.140625" style="45"/>
    <col min="10759" max="10759" width="14.7109375" style="45" bestFit="1" customWidth="1"/>
    <col min="10760" max="11008" width="9.140625" style="45"/>
    <col min="11009" max="11009" width="7.7109375" style="45" customWidth="1"/>
    <col min="11010" max="11010" width="12.42578125" style="45" customWidth="1"/>
    <col min="11011" max="11011" width="30.5703125" style="45" customWidth="1"/>
    <col min="11012" max="11012" width="26.140625" style="45" customWidth="1"/>
    <col min="11013" max="11013" width="8.5703125" style="45" customWidth="1"/>
    <col min="11014" max="11014" width="9.140625" style="45"/>
    <col min="11015" max="11015" width="14.7109375" style="45" bestFit="1" customWidth="1"/>
    <col min="11016" max="11264" width="9.140625" style="45"/>
    <col min="11265" max="11265" width="7.7109375" style="45" customWidth="1"/>
    <col min="11266" max="11266" width="12.42578125" style="45" customWidth="1"/>
    <col min="11267" max="11267" width="30.5703125" style="45" customWidth="1"/>
    <col min="11268" max="11268" width="26.140625" style="45" customWidth="1"/>
    <col min="11269" max="11269" width="8.5703125" style="45" customWidth="1"/>
    <col min="11270" max="11270" width="9.140625" style="45"/>
    <col min="11271" max="11271" width="14.7109375" style="45" bestFit="1" customWidth="1"/>
    <col min="11272" max="11520" width="9.140625" style="45"/>
    <col min="11521" max="11521" width="7.7109375" style="45" customWidth="1"/>
    <col min="11522" max="11522" width="12.42578125" style="45" customWidth="1"/>
    <col min="11523" max="11523" width="30.5703125" style="45" customWidth="1"/>
    <col min="11524" max="11524" width="26.140625" style="45" customWidth="1"/>
    <col min="11525" max="11525" width="8.5703125" style="45" customWidth="1"/>
    <col min="11526" max="11526" width="9.140625" style="45"/>
    <col min="11527" max="11527" width="14.7109375" style="45" bestFit="1" customWidth="1"/>
    <col min="11528" max="11776" width="9.140625" style="45"/>
    <col min="11777" max="11777" width="7.7109375" style="45" customWidth="1"/>
    <col min="11778" max="11778" width="12.42578125" style="45" customWidth="1"/>
    <col min="11779" max="11779" width="30.5703125" style="45" customWidth="1"/>
    <col min="11780" max="11780" width="26.140625" style="45" customWidth="1"/>
    <col min="11781" max="11781" width="8.5703125" style="45" customWidth="1"/>
    <col min="11782" max="11782" width="9.140625" style="45"/>
    <col min="11783" max="11783" width="14.7109375" style="45" bestFit="1" customWidth="1"/>
    <col min="11784" max="12032" width="9.140625" style="45"/>
    <col min="12033" max="12033" width="7.7109375" style="45" customWidth="1"/>
    <col min="12034" max="12034" width="12.42578125" style="45" customWidth="1"/>
    <col min="12035" max="12035" width="30.5703125" style="45" customWidth="1"/>
    <col min="12036" max="12036" width="26.140625" style="45" customWidth="1"/>
    <col min="12037" max="12037" width="8.5703125" style="45" customWidth="1"/>
    <col min="12038" max="12038" width="9.140625" style="45"/>
    <col min="12039" max="12039" width="14.7109375" style="45" bestFit="1" customWidth="1"/>
    <col min="12040" max="12288" width="9.140625" style="45"/>
    <col min="12289" max="12289" width="7.7109375" style="45" customWidth="1"/>
    <col min="12290" max="12290" width="12.42578125" style="45" customWidth="1"/>
    <col min="12291" max="12291" width="30.5703125" style="45" customWidth="1"/>
    <col min="12292" max="12292" width="26.140625" style="45" customWidth="1"/>
    <col min="12293" max="12293" width="8.5703125" style="45" customWidth="1"/>
    <col min="12294" max="12294" width="9.140625" style="45"/>
    <col min="12295" max="12295" width="14.7109375" style="45" bestFit="1" customWidth="1"/>
    <col min="12296" max="12544" width="9.140625" style="45"/>
    <col min="12545" max="12545" width="7.7109375" style="45" customWidth="1"/>
    <col min="12546" max="12546" width="12.42578125" style="45" customWidth="1"/>
    <col min="12547" max="12547" width="30.5703125" style="45" customWidth="1"/>
    <col min="12548" max="12548" width="26.140625" style="45" customWidth="1"/>
    <col min="12549" max="12549" width="8.5703125" style="45" customWidth="1"/>
    <col min="12550" max="12550" width="9.140625" style="45"/>
    <col min="12551" max="12551" width="14.7109375" style="45" bestFit="1" customWidth="1"/>
    <col min="12552" max="12800" width="9.140625" style="45"/>
    <col min="12801" max="12801" width="7.7109375" style="45" customWidth="1"/>
    <col min="12802" max="12802" width="12.42578125" style="45" customWidth="1"/>
    <col min="12803" max="12803" width="30.5703125" style="45" customWidth="1"/>
    <col min="12804" max="12804" width="26.140625" style="45" customWidth="1"/>
    <col min="12805" max="12805" width="8.5703125" style="45" customWidth="1"/>
    <col min="12806" max="12806" width="9.140625" style="45"/>
    <col min="12807" max="12807" width="14.7109375" style="45" bestFit="1" customWidth="1"/>
    <col min="12808" max="13056" width="9.140625" style="45"/>
    <col min="13057" max="13057" width="7.7109375" style="45" customWidth="1"/>
    <col min="13058" max="13058" width="12.42578125" style="45" customWidth="1"/>
    <col min="13059" max="13059" width="30.5703125" style="45" customWidth="1"/>
    <col min="13060" max="13060" width="26.140625" style="45" customWidth="1"/>
    <col min="13061" max="13061" width="8.5703125" style="45" customWidth="1"/>
    <col min="13062" max="13062" width="9.140625" style="45"/>
    <col min="13063" max="13063" width="14.7109375" style="45" bestFit="1" customWidth="1"/>
    <col min="13064" max="13312" width="9.140625" style="45"/>
    <col min="13313" max="13313" width="7.7109375" style="45" customWidth="1"/>
    <col min="13314" max="13314" width="12.42578125" style="45" customWidth="1"/>
    <col min="13315" max="13315" width="30.5703125" style="45" customWidth="1"/>
    <col min="13316" max="13316" width="26.140625" style="45" customWidth="1"/>
    <col min="13317" max="13317" width="8.5703125" style="45" customWidth="1"/>
    <col min="13318" max="13318" width="9.140625" style="45"/>
    <col min="13319" max="13319" width="14.7109375" style="45" bestFit="1" customWidth="1"/>
    <col min="13320" max="13568" width="9.140625" style="45"/>
    <col min="13569" max="13569" width="7.7109375" style="45" customWidth="1"/>
    <col min="13570" max="13570" width="12.42578125" style="45" customWidth="1"/>
    <col min="13571" max="13571" width="30.5703125" style="45" customWidth="1"/>
    <col min="13572" max="13572" width="26.140625" style="45" customWidth="1"/>
    <col min="13573" max="13573" width="8.5703125" style="45" customWidth="1"/>
    <col min="13574" max="13574" width="9.140625" style="45"/>
    <col min="13575" max="13575" width="14.7109375" style="45" bestFit="1" customWidth="1"/>
    <col min="13576" max="13824" width="9.140625" style="45"/>
    <col min="13825" max="13825" width="7.7109375" style="45" customWidth="1"/>
    <col min="13826" max="13826" width="12.42578125" style="45" customWidth="1"/>
    <col min="13827" max="13827" width="30.5703125" style="45" customWidth="1"/>
    <col min="13828" max="13828" width="26.140625" style="45" customWidth="1"/>
    <col min="13829" max="13829" width="8.5703125" style="45" customWidth="1"/>
    <col min="13830" max="13830" width="9.140625" style="45"/>
    <col min="13831" max="13831" width="14.7109375" style="45" bestFit="1" customWidth="1"/>
    <col min="13832" max="14080" width="9.140625" style="45"/>
    <col min="14081" max="14081" width="7.7109375" style="45" customWidth="1"/>
    <col min="14082" max="14082" width="12.42578125" style="45" customWidth="1"/>
    <col min="14083" max="14083" width="30.5703125" style="45" customWidth="1"/>
    <col min="14084" max="14084" width="26.140625" style="45" customWidth="1"/>
    <col min="14085" max="14085" width="8.5703125" style="45" customWidth="1"/>
    <col min="14086" max="14086" width="9.140625" style="45"/>
    <col min="14087" max="14087" width="14.7109375" style="45" bestFit="1" customWidth="1"/>
    <col min="14088" max="14336" width="9.140625" style="45"/>
    <col min="14337" max="14337" width="7.7109375" style="45" customWidth="1"/>
    <col min="14338" max="14338" width="12.42578125" style="45" customWidth="1"/>
    <col min="14339" max="14339" width="30.5703125" style="45" customWidth="1"/>
    <col min="14340" max="14340" width="26.140625" style="45" customWidth="1"/>
    <col min="14341" max="14341" width="8.5703125" style="45" customWidth="1"/>
    <col min="14342" max="14342" width="9.140625" style="45"/>
    <col min="14343" max="14343" width="14.7109375" style="45" bestFit="1" customWidth="1"/>
    <col min="14344" max="14592" width="9.140625" style="45"/>
    <col min="14593" max="14593" width="7.7109375" style="45" customWidth="1"/>
    <col min="14594" max="14594" width="12.42578125" style="45" customWidth="1"/>
    <col min="14595" max="14595" width="30.5703125" style="45" customWidth="1"/>
    <col min="14596" max="14596" width="26.140625" style="45" customWidth="1"/>
    <col min="14597" max="14597" width="8.5703125" style="45" customWidth="1"/>
    <col min="14598" max="14598" width="9.140625" style="45"/>
    <col min="14599" max="14599" width="14.7109375" style="45" bestFit="1" customWidth="1"/>
    <col min="14600" max="14848" width="9.140625" style="45"/>
    <col min="14849" max="14849" width="7.7109375" style="45" customWidth="1"/>
    <col min="14850" max="14850" width="12.42578125" style="45" customWidth="1"/>
    <col min="14851" max="14851" width="30.5703125" style="45" customWidth="1"/>
    <col min="14852" max="14852" width="26.140625" style="45" customWidth="1"/>
    <col min="14853" max="14853" width="8.5703125" style="45" customWidth="1"/>
    <col min="14854" max="14854" width="9.140625" style="45"/>
    <col min="14855" max="14855" width="14.7109375" style="45" bestFit="1" customWidth="1"/>
    <col min="14856" max="15104" width="9.140625" style="45"/>
    <col min="15105" max="15105" width="7.7109375" style="45" customWidth="1"/>
    <col min="15106" max="15106" width="12.42578125" style="45" customWidth="1"/>
    <col min="15107" max="15107" width="30.5703125" style="45" customWidth="1"/>
    <col min="15108" max="15108" width="26.140625" style="45" customWidth="1"/>
    <col min="15109" max="15109" width="8.5703125" style="45" customWidth="1"/>
    <col min="15110" max="15110" width="9.140625" style="45"/>
    <col min="15111" max="15111" width="14.7109375" style="45" bestFit="1" customWidth="1"/>
    <col min="15112" max="15360" width="9.140625" style="45"/>
    <col min="15361" max="15361" width="7.7109375" style="45" customWidth="1"/>
    <col min="15362" max="15362" width="12.42578125" style="45" customWidth="1"/>
    <col min="15363" max="15363" width="30.5703125" style="45" customWidth="1"/>
    <col min="15364" max="15364" width="26.140625" style="45" customWidth="1"/>
    <col min="15365" max="15365" width="8.5703125" style="45" customWidth="1"/>
    <col min="15366" max="15366" width="9.140625" style="45"/>
    <col min="15367" max="15367" width="14.7109375" style="45" bestFit="1" customWidth="1"/>
    <col min="15368" max="15616" width="9.140625" style="45"/>
    <col min="15617" max="15617" width="7.7109375" style="45" customWidth="1"/>
    <col min="15618" max="15618" width="12.42578125" style="45" customWidth="1"/>
    <col min="15619" max="15619" width="30.5703125" style="45" customWidth="1"/>
    <col min="15620" max="15620" width="26.140625" style="45" customWidth="1"/>
    <col min="15621" max="15621" width="8.5703125" style="45" customWidth="1"/>
    <col min="15622" max="15622" width="9.140625" style="45"/>
    <col min="15623" max="15623" width="14.7109375" style="45" bestFit="1" customWidth="1"/>
    <col min="15624" max="15872" width="9.140625" style="45"/>
    <col min="15873" max="15873" width="7.7109375" style="45" customWidth="1"/>
    <col min="15874" max="15874" width="12.42578125" style="45" customWidth="1"/>
    <col min="15875" max="15875" width="30.5703125" style="45" customWidth="1"/>
    <col min="15876" max="15876" width="26.140625" style="45" customWidth="1"/>
    <col min="15877" max="15877" width="8.5703125" style="45" customWidth="1"/>
    <col min="15878" max="15878" width="9.140625" style="45"/>
    <col min="15879" max="15879" width="14.7109375" style="45" bestFit="1" customWidth="1"/>
    <col min="15880" max="16128" width="9.140625" style="45"/>
    <col min="16129" max="16129" width="7.7109375" style="45" customWidth="1"/>
    <col min="16130" max="16130" width="12.42578125" style="45" customWidth="1"/>
    <col min="16131" max="16131" width="30.5703125" style="45" customWidth="1"/>
    <col min="16132" max="16132" width="26.140625" style="45" customWidth="1"/>
    <col min="16133" max="16133" width="8.5703125" style="45" customWidth="1"/>
    <col min="16134" max="16134" width="9.140625" style="45"/>
    <col min="16135" max="16135" width="14.7109375" style="45" bestFit="1" customWidth="1"/>
    <col min="16136" max="16384" width="9.140625" style="45"/>
  </cols>
  <sheetData>
    <row r="1" spans="1:256">
      <c r="A1" s="44"/>
      <c r="B1" s="44"/>
      <c r="C1" s="44"/>
      <c r="D1" s="44"/>
      <c r="E1" s="44"/>
    </row>
    <row r="2" spans="1:256">
      <c r="A2" s="44"/>
      <c r="B2" s="46">
        <v>45454</v>
      </c>
      <c r="C2" s="44"/>
      <c r="D2" s="47"/>
      <c r="E2" s="44"/>
    </row>
    <row r="3" spans="1:256">
      <c r="A3" s="44"/>
      <c r="B3" s="48"/>
      <c r="C3" s="44"/>
      <c r="D3" s="49"/>
      <c r="E3" s="44"/>
    </row>
    <row r="4" spans="1:256">
      <c r="A4" s="44"/>
      <c r="B4" s="50"/>
      <c r="C4" s="44"/>
      <c r="D4" s="47"/>
      <c r="E4" s="44"/>
    </row>
    <row r="5" spans="1:256">
      <c r="A5" s="44"/>
      <c r="B5" s="48"/>
      <c r="C5" s="44"/>
      <c r="E5" s="44"/>
    </row>
    <row r="6" spans="1:256">
      <c r="A6" s="51"/>
      <c r="B6" s="51"/>
      <c r="C6" s="51"/>
      <c r="D6" s="52"/>
      <c r="E6" s="51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</row>
    <row r="7" spans="1:256">
      <c r="A7" s="44"/>
      <c r="B7" s="54"/>
      <c r="C7" s="44"/>
      <c r="D7" s="44"/>
      <c r="E7" s="44"/>
    </row>
    <row r="8" spans="1:256" ht="34.5">
      <c r="A8" s="44"/>
      <c r="B8" s="55"/>
      <c r="C8" s="56" t="s">
        <v>203</v>
      </c>
      <c r="D8" s="57"/>
      <c r="E8" s="44"/>
    </row>
    <row r="9" spans="1:256">
      <c r="A9" s="44"/>
      <c r="B9" s="55"/>
      <c r="C9" s="57"/>
      <c r="D9" s="57"/>
      <c r="E9" s="44"/>
    </row>
    <row r="10" spans="1:256">
      <c r="A10" s="44"/>
      <c r="B10" s="55"/>
      <c r="C10" s="57"/>
      <c r="D10" s="57"/>
      <c r="E10" s="44"/>
    </row>
    <row r="11" spans="1:256">
      <c r="A11" s="44"/>
      <c r="B11" s="55"/>
      <c r="C11" s="57"/>
      <c r="D11" s="57"/>
      <c r="E11" s="44"/>
    </row>
    <row r="12" spans="1:256" ht="20.25">
      <c r="A12" s="44"/>
      <c r="B12" s="58" t="s">
        <v>63</v>
      </c>
      <c r="C12" s="71"/>
      <c r="D12" s="57"/>
      <c r="E12" s="44"/>
    </row>
    <row r="13" spans="1:256" ht="20.25">
      <c r="A13" s="44"/>
      <c r="B13" s="58"/>
      <c r="C13" s="71"/>
      <c r="D13" s="57"/>
      <c r="E13" s="44"/>
    </row>
    <row r="14" spans="1:256">
      <c r="A14" s="44"/>
      <c r="B14" s="57"/>
      <c r="C14" s="57"/>
      <c r="D14" s="57"/>
      <c r="E14" s="44"/>
    </row>
    <row r="15" spans="1:256" ht="13.5" thickBot="1">
      <c r="A15" s="44"/>
      <c r="B15" s="57"/>
      <c r="C15" s="57"/>
      <c r="D15" s="57"/>
      <c r="E15" s="44"/>
    </row>
    <row r="16" spans="1:256" ht="16.5" thickBot="1">
      <c r="A16" s="44"/>
      <c r="B16" s="72" t="s">
        <v>102</v>
      </c>
      <c r="C16" s="73"/>
      <c r="D16" s="60"/>
      <c r="E16" s="44"/>
    </row>
    <row r="17" spans="1:256" ht="21" thickBot="1">
      <c r="A17" s="44"/>
      <c r="B17" s="61" t="s">
        <v>64</v>
      </c>
      <c r="C17" s="62"/>
      <c r="D17" s="63">
        <f>SUM(Rozpočet!J227)</f>
        <v>0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  <c r="HS17" s="44"/>
      <c r="HT17" s="44"/>
      <c r="HU17" s="44"/>
      <c r="HV17" s="44"/>
      <c r="HW17" s="44"/>
      <c r="HX17" s="44"/>
      <c r="HY17" s="44"/>
      <c r="HZ17" s="44"/>
      <c r="IA17" s="44"/>
      <c r="IB17" s="44"/>
      <c r="IC17" s="44"/>
      <c r="ID17" s="44"/>
      <c r="IE17" s="44"/>
      <c r="IF17" s="44"/>
      <c r="IG17" s="44"/>
      <c r="IH17" s="44"/>
      <c r="II17" s="44"/>
      <c r="IJ17" s="44"/>
      <c r="IK17" s="44"/>
      <c r="IL17" s="44"/>
      <c r="IM17" s="44"/>
      <c r="IN17" s="44"/>
      <c r="IO17" s="44"/>
      <c r="IP17" s="44"/>
      <c r="IQ17" s="44"/>
      <c r="IR17" s="44"/>
      <c r="IS17" s="44"/>
      <c r="IT17" s="44"/>
      <c r="IU17" s="44"/>
      <c r="IV17" s="44"/>
    </row>
    <row r="18" spans="1:256">
      <c r="A18" s="44"/>
      <c r="B18" s="64"/>
      <c r="C18" s="64"/>
      <c r="D18" s="57"/>
      <c r="E18" s="44"/>
    </row>
    <row r="19" spans="1:256">
      <c r="A19" s="44"/>
      <c r="B19" s="65"/>
      <c r="C19" s="64"/>
      <c r="D19" s="57"/>
      <c r="E19" s="44"/>
    </row>
    <row r="20" spans="1:256">
      <c r="A20" s="44"/>
      <c r="B20" s="66"/>
      <c r="C20" s="67"/>
      <c r="D20" s="57"/>
      <c r="E20" s="44"/>
    </row>
    <row r="21" spans="1:256" ht="18" customHeight="1">
      <c r="A21" s="44"/>
      <c r="B21" s="66"/>
      <c r="C21" s="67"/>
      <c r="D21" s="57"/>
      <c r="E21" s="44"/>
    </row>
    <row r="22" spans="1:256" ht="61.5" customHeight="1">
      <c r="A22" s="44"/>
      <c r="B22" s="67"/>
      <c r="C22" s="74"/>
      <c r="D22" s="74"/>
      <c r="E22" s="44"/>
    </row>
    <row r="23" spans="1:256">
      <c r="A23" s="44"/>
      <c r="B23" s="57"/>
      <c r="C23" s="57"/>
      <c r="D23" s="57"/>
      <c r="E23" s="44"/>
    </row>
    <row r="24" spans="1:256">
      <c r="A24" s="44"/>
      <c r="B24" s="68"/>
      <c r="C24" s="57"/>
      <c r="D24" s="57"/>
      <c r="E24" s="44"/>
    </row>
    <row r="25" spans="1:256">
      <c r="A25" s="44"/>
      <c r="B25" s="57"/>
      <c r="C25" s="57"/>
      <c r="D25" s="57"/>
      <c r="E25" s="44"/>
    </row>
    <row r="26" spans="1:256">
      <c r="A26" s="44"/>
      <c r="B26" s="69"/>
      <c r="C26" s="57"/>
      <c r="D26" s="69"/>
      <c r="E26" s="44"/>
    </row>
    <row r="27" spans="1:256" ht="15.75">
      <c r="A27" s="44"/>
      <c r="B27" s="59"/>
      <c r="C27" s="57"/>
      <c r="D27" s="59"/>
      <c r="E27" s="44"/>
    </row>
    <row r="28" spans="1:256">
      <c r="A28" s="44"/>
      <c r="B28" s="70"/>
      <c r="C28" s="57"/>
      <c r="D28" s="70"/>
      <c r="E28" s="44"/>
    </row>
    <row r="29" spans="1:256">
      <c r="A29" s="44"/>
      <c r="B29" s="70"/>
      <c r="C29" s="57"/>
      <c r="D29" s="70"/>
      <c r="E29" s="44"/>
    </row>
    <row r="30" spans="1:256">
      <c r="A30" s="44"/>
      <c r="B30" s="57"/>
      <c r="C30" s="57"/>
      <c r="D30" s="57"/>
      <c r="E30" s="44"/>
    </row>
    <row r="31" spans="1:256">
      <c r="A31" s="44"/>
      <c r="B31" s="57"/>
      <c r="C31" s="57"/>
      <c r="D31" s="57"/>
      <c r="E31" s="44"/>
    </row>
    <row r="32" spans="1:256">
      <c r="A32" s="44"/>
      <c r="B32" s="44"/>
      <c r="C32" s="44"/>
      <c r="D32" s="44"/>
      <c r="E32" s="44"/>
    </row>
  </sheetData>
  <mergeCells count="2">
    <mergeCell ref="B16:C16"/>
    <mergeCell ref="C22:D2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8"/>
  <sheetViews>
    <sheetView showGridLines="0" workbookViewId="0">
      <pane ySplit="1" topLeftCell="A2" activePane="bottomLeft" state="frozen"/>
      <selection pane="bottomLeft" activeCell="M218" sqref="M218"/>
    </sheetView>
  </sheetViews>
  <sheetFormatPr defaultRowHeight="15"/>
  <cols>
    <col min="1" max="1" width="5.140625" style="8" customWidth="1"/>
    <col min="2" max="2" width="61.5703125" style="4" customWidth="1"/>
    <col min="3" max="3" width="4" style="1" bestFit="1" customWidth="1"/>
    <col min="4" max="4" width="7.7109375" style="2" bestFit="1" customWidth="1"/>
    <col min="5" max="5" width="8.28515625" style="2" bestFit="1" customWidth="1"/>
    <col min="6" max="6" width="13.85546875" style="2" customWidth="1"/>
    <col min="7" max="7" width="8.7109375" style="2" bestFit="1" customWidth="1"/>
    <col min="8" max="8" width="13.42578125" style="2" customWidth="1"/>
    <col min="9" max="9" width="9" style="2" bestFit="1" customWidth="1"/>
    <col min="10" max="10" width="14.140625" style="2" customWidth="1"/>
    <col min="11" max="11" width="7.85546875" style="3" customWidth="1"/>
    <col min="12" max="12" width="9.140625" style="3"/>
    <col min="13" max="13" width="9.28515625" bestFit="1" customWidth="1"/>
  </cols>
  <sheetData>
    <row r="1" spans="1:12">
      <c r="A1" s="13"/>
      <c r="B1" s="14" t="s">
        <v>0</v>
      </c>
      <c r="C1" s="15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</row>
    <row r="2" spans="1:12">
      <c r="A2" s="13"/>
      <c r="B2" s="17" t="s">
        <v>10</v>
      </c>
      <c r="C2" s="18" t="s">
        <v>1</v>
      </c>
      <c r="D2" s="19"/>
      <c r="E2" s="19"/>
      <c r="F2" s="19"/>
      <c r="G2" s="19"/>
      <c r="H2" s="19"/>
      <c r="I2" s="19"/>
      <c r="J2" s="19"/>
    </row>
    <row r="3" spans="1:12" s="6" customFormat="1">
      <c r="A3" s="27"/>
      <c r="B3" s="28"/>
      <c r="C3" s="29"/>
      <c r="D3" s="30"/>
      <c r="E3" s="30"/>
      <c r="F3" s="30"/>
      <c r="G3" s="30"/>
      <c r="H3" s="30"/>
      <c r="I3" s="30"/>
      <c r="J3" s="30"/>
      <c r="K3" s="5"/>
      <c r="L3" s="5"/>
    </row>
    <row r="4" spans="1:12">
      <c r="A4" s="27"/>
      <c r="B4" s="28"/>
      <c r="C4" s="29"/>
      <c r="D4" s="30"/>
      <c r="E4" s="30"/>
      <c r="F4" s="30"/>
      <c r="G4" s="30"/>
      <c r="H4" s="30"/>
      <c r="I4" s="30"/>
      <c r="J4" s="30"/>
    </row>
    <row r="5" spans="1:12" s="43" customFormat="1">
      <c r="A5" s="38"/>
      <c r="B5" s="39"/>
      <c r="C5" s="40"/>
      <c r="D5" s="41"/>
      <c r="E5" s="26"/>
      <c r="F5" s="41"/>
      <c r="G5" s="26"/>
      <c r="H5" s="41"/>
      <c r="I5" s="41"/>
      <c r="J5" s="41"/>
      <c r="K5" s="42"/>
      <c r="L5" s="42"/>
    </row>
    <row r="6" spans="1:12">
      <c r="A6" s="13"/>
      <c r="B6" s="20" t="s">
        <v>108</v>
      </c>
      <c r="C6" s="21" t="s">
        <v>1</v>
      </c>
      <c r="D6" s="22"/>
      <c r="E6" s="22"/>
      <c r="F6" s="22"/>
      <c r="G6" s="22"/>
      <c r="H6" s="22"/>
      <c r="I6" s="22"/>
      <c r="J6" s="22"/>
    </row>
    <row r="7" spans="1:12" s="43" customFormat="1">
      <c r="A7" s="38"/>
      <c r="B7" s="39" t="s">
        <v>197</v>
      </c>
      <c r="C7" s="40" t="s">
        <v>11</v>
      </c>
      <c r="D7" s="41">
        <v>1</v>
      </c>
      <c r="E7" s="26"/>
      <c r="F7" s="41">
        <f t="shared" ref="F7:F16" si="0">D7*E7</f>
        <v>0</v>
      </c>
      <c r="G7" s="26"/>
      <c r="H7" s="41">
        <f t="shared" ref="H7:H16" si="1">D7*G7</f>
        <v>0</v>
      </c>
      <c r="I7" s="41">
        <f t="shared" ref="I7:I16" si="2">E7+G7</f>
        <v>0</v>
      </c>
      <c r="J7" s="41">
        <f t="shared" ref="J7:J16" si="3">F7+H7</f>
        <v>0</v>
      </c>
      <c r="K7" s="42"/>
      <c r="L7" s="42"/>
    </row>
    <row r="8" spans="1:12" s="43" customFormat="1">
      <c r="A8" s="38"/>
      <c r="B8" s="39" t="s">
        <v>136</v>
      </c>
      <c r="C8" s="40" t="s">
        <v>11</v>
      </c>
      <c r="D8" s="41">
        <v>1</v>
      </c>
      <c r="E8" s="26"/>
      <c r="F8" s="41">
        <f t="shared" si="0"/>
        <v>0</v>
      </c>
      <c r="G8" s="26"/>
      <c r="H8" s="41">
        <f t="shared" si="1"/>
        <v>0</v>
      </c>
      <c r="I8" s="41">
        <f t="shared" si="2"/>
        <v>0</v>
      </c>
      <c r="J8" s="41">
        <f t="shared" si="3"/>
        <v>0</v>
      </c>
      <c r="K8" s="42"/>
      <c r="L8" s="42"/>
    </row>
    <row r="9" spans="1:12">
      <c r="A9" s="13"/>
      <c r="B9" s="23" t="s">
        <v>198</v>
      </c>
      <c r="C9" s="24" t="s">
        <v>11</v>
      </c>
      <c r="D9" s="25">
        <v>1</v>
      </c>
      <c r="E9" s="26"/>
      <c r="F9" s="25">
        <f t="shared" si="0"/>
        <v>0</v>
      </c>
      <c r="G9" s="26"/>
      <c r="H9" s="25">
        <f t="shared" si="1"/>
        <v>0</v>
      </c>
      <c r="I9" s="25">
        <f t="shared" si="2"/>
        <v>0</v>
      </c>
      <c r="J9" s="25">
        <f t="shared" si="3"/>
        <v>0</v>
      </c>
    </row>
    <row r="10" spans="1:12">
      <c r="A10" s="13"/>
      <c r="B10" s="23" t="s">
        <v>109</v>
      </c>
      <c r="C10" s="24" t="s">
        <v>11</v>
      </c>
      <c r="D10" s="25">
        <v>1</v>
      </c>
      <c r="E10" s="26"/>
      <c r="F10" s="25">
        <f t="shared" si="0"/>
        <v>0</v>
      </c>
      <c r="G10" s="26"/>
      <c r="H10" s="25">
        <f t="shared" si="1"/>
        <v>0</v>
      </c>
      <c r="I10" s="25">
        <f t="shared" si="2"/>
        <v>0</v>
      </c>
      <c r="J10" s="25">
        <f t="shared" si="3"/>
        <v>0</v>
      </c>
    </row>
    <row r="11" spans="1:12">
      <c r="A11" s="13"/>
      <c r="B11" s="23" t="s">
        <v>138</v>
      </c>
      <c r="C11" s="24" t="s">
        <v>11</v>
      </c>
      <c r="D11" s="25">
        <v>1</v>
      </c>
      <c r="E11" s="26"/>
      <c r="F11" s="25">
        <f t="shared" ref="F11" si="4">D11*E11</f>
        <v>0</v>
      </c>
      <c r="G11" s="26"/>
      <c r="H11" s="25">
        <f t="shared" ref="H11" si="5">D11*G11</f>
        <v>0</v>
      </c>
      <c r="I11" s="25">
        <f t="shared" ref="I11" si="6">E11+G11</f>
        <v>0</v>
      </c>
      <c r="J11" s="25">
        <f t="shared" ref="J11" si="7">F11+H11</f>
        <v>0</v>
      </c>
    </row>
    <row r="12" spans="1:12" s="43" customFormat="1">
      <c r="A12" s="38"/>
      <c r="B12" s="39" t="s">
        <v>137</v>
      </c>
      <c r="C12" s="40" t="s">
        <v>11</v>
      </c>
      <c r="D12" s="41">
        <v>1</v>
      </c>
      <c r="E12" s="26"/>
      <c r="F12" s="41">
        <f t="shared" si="0"/>
        <v>0</v>
      </c>
      <c r="G12" s="26"/>
      <c r="H12" s="41">
        <f t="shared" si="1"/>
        <v>0</v>
      </c>
      <c r="I12" s="41">
        <f>E12+G12</f>
        <v>0</v>
      </c>
      <c r="J12" s="41">
        <f>F12+H12</f>
        <v>0</v>
      </c>
      <c r="K12" s="42"/>
      <c r="L12" s="42"/>
    </row>
    <row r="13" spans="1:12">
      <c r="A13" s="13"/>
      <c r="B13" s="23" t="s">
        <v>89</v>
      </c>
      <c r="C13" s="24" t="s">
        <v>11</v>
      </c>
      <c r="D13" s="25">
        <v>1</v>
      </c>
      <c r="E13" s="26"/>
      <c r="F13" s="25">
        <f t="shared" si="0"/>
        <v>0</v>
      </c>
      <c r="G13" s="26"/>
      <c r="H13" s="25">
        <f t="shared" si="1"/>
        <v>0</v>
      </c>
      <c r="I13" s="25">
        <f t="shared" si="2"/>
        <v>0</v>
      </c>
      <c r="J13" s="25">
        <f t="shared" si="3"/>
        <v>0</v>
      </c>
    </row>
    <row r="14" spans="1:12">
      <c r="A14" s="13"/>
      <c r="B14" s="23" t="s">
        <v>149</v>
      </c>
      <c r="C14" s="24" t="s">
        <v>11</v>
      </c>
      <c r="D14" s="25">
        <v>1</v>
      </c>
      <c r="E14" s="26"/>
      <c r="F14" s="25">
        <f t="shared" ref="F14" si="8">D14*E14</f>
        <v>0</v>
      </c>
      <c r="G14" s="26"/>
      <c r="H14" s="25">
        <f t="shared" ref="H14" si="9">D14*G14</f>
        <v>0</v>
      </c>
      <c r="I14" s="25">
        <f t="shared" ref="I14" si="10">E14+G14</f>
        <v>0</v>
      </c>
      <c r="J14" s="25">
        <f t="shared" ref="J14" si="11">F14+H14</f>
        <v>0</v>
      </c>
    </row>
    <row r="15" spans="1:12">
      <c r="A15" s="13"/>
      <c r="B15" s="23" t="s">
        <v>88</v>
      </c>
      <c r="C15" s="24" t="s">
        <v>11</v>
      </c>
      <c r="D15" s="25">
        <v>2</v>
      </c>
      <c r="E15" s="26"/>
      <c r="F15" s="25">
        <f t="shared" si="0"/>
        <v>0</v>
      </c>
      <c r="G15" s="26"/>
      <c r="H15" s="25">
        <f t="shared" si="1"/>
        <v>0</v>
      </c>
      <c r="I15" s="25">
        <f t="shared" si="2"/>
        <v>0</v>
      </c>
      <c r="J15" s="25">
        <f t="shared" si="3"/>
        <v>0</v>
      </c>
    </row>
    <row r="16" spans="1:12" s="43" customFormat="1">
      <c r="A16" s="38"/>
      <c r="B16" s="39" t="s">
        <v>36</v>
      </c>
      <c r="C16" s="40" t="s">
        <v>37</v>
      </c>
      <c r="D16" s="41">
        <v>1</v>
      </c>
      <c r="E16" s="26"/>
      <c r="F16" s="41">
        <f t="shared" si="0"/>
        <v>0</v>
      </c>
      <c r="G16" s="26"/>
      <c r="H16" s="41">
        <f t="shared" si="1"/>
        <v>0</v>
      </c>
      <c r="I16" s="41">
        <f t="shared" si="2"/>
        <v>0</v>
      </c>
      <c r="J16" s="41">
        <f t="shared" si="3"/>
        <v>0</v>
      </c>
      <c r="K16" s="42"/>
      <c r="L16" s="42"/>
    </row>
    <row r="17" spans="1:12">
      <c r="A17" s="13"/>
      <c r="B17" s="20" t="s">
        <v>127</v>
      </c>
      <c r="C17" s="21" t="s">
        <v>1</v>
      </c>
      <c r="D17" s="22"/>
      <c r="E17" s="22"/>
      <c r="F17" s="22">
        <f>SUM(F7:F16)</f>
        <v>0</v>
      </c>
      <c r="G17" s="22"/>
      <c r="H17" s="22">
        <f>SUM(H7:H16)</f>
        <v>0</v>
      </c>
      <c r="I17" s="22"/>
      <c r="J17" s="22">
        <f>SUM(J7:J16)</f>
        <v>0</v>
      </c>
    </row>
    <row r="18" spans="1:12" s="6" customFormat="1">
      <c r="A18" s="27"/>
      <c r="B18" s="28"/>
      <c r="C18" s="29"/>
      <c r="D18" s="30"/>
      <c r="E18" s="30"/>
      <c r="F18" s="30"/>
      <c r="G18" s="30"/>
      <c r="H18" s="30"/>
      <c r="I18" s="30"/>
      <c r="J18" s="30"/>
      <c r="K18" s="5"/>
      <c r="L18" s="5"/>
    </row>
    <row r="19" spans="1:12">
      <c r="A19" s="13"/>
      <c r="B19" s="20" t="s">
        <v>86</v>
      </c>
      <c r="C19" s="21" t="s">
        <v>1</v>
      </c>
      <c r="D19" s="22"/>
      <c r="E19" s="22"/>
      <c r="F19" s="22"/>
      <c r="G19" s="22"/>
      <c r="H19" s="22"/>
      <c r="I19" s="22"/>
      <c r="J19" s="22"/>
    </row>
    <row r="20" spans="1:12" s="43" customFormat="1">
      <c r="A20" s="38"/>
      <c r="B20" s="39" t="s">
        <v>199</v>
      </c>
      <c r="C20" s="40" t="s">
        <v>11</v>
      </c>
      <c r="D20" s="41">
        <v>1</v>
      </c>
      <c r="E20" s="26"/>
      <c r="F20" s="41">
        <f t="shared" ref="F20:F21" si="12">D20*E20</f>
        <v>0</v>
      </c>
      <c r="G20" s="26"/>
      <c r="H20" s="41">
        <f t="shared" ref="H20:H21" si="13">D20*G20</f>
        <v>0</v>
      </c>
      <c r="I20" s="41">
        <f t="shared" ref="I20:I21" si="14">E20+G20</f>
        <v>0</v>
      </c>
      <c r="J20" s="41">
        <f t="shared" ref="J20:J21" si="15">F20+H20</f>
        <v>0</v>
      </c>
      <c r="K20" s="42"/>
      <c r="L20" s="42"/>
    </row>
    <row r="21" spans="1:12">
      <c r="A21" s="13"/>
      <c r="B21" s="23" t="s">
        <v>59</v>
      </c>
      <c r="C21" s="24" t="s">
        <v>11</v>
      </c>
      <c r="D21" s="25">
        <v>1</v>
      </c>
      <c r="E21" s="26"/>
      <c r="F21" s="25">
        <f t="shared" si="12"/>
        <v>0</v>
      </c>
      <c r="G21" s="26"/>
      <c r="H21" s="25">
        <f t="shared" si="13"/>
        <v>0</v>
      </c>
      <c r="I21" s="25">
        <f t="shared" si="14"/>
        <v>0</v>
      </c>
      <c r="J21" s="25">
        <f t="shared" si="15"/>
        <v>0</v>
      </c>
    </row>
    <row r="22" spans="1:12" s="43" customFormat="1">
      <c r="A22" s="38"/>
      <c r="B22" s="39" t="s">
        <v>87</v>
      </c>
      <c r="C22" s="40" t="s">
        <v>11</v>
      </c>
      <c r="D22" s="41">
        <v>1</v>
      </c>
      <c r="E22" s="26"/>
      <c r="F22" s="41">
        <f t="shared" ref="F22:F34" si="16">D22*E22</f>
        <v>0</v>
      </c>
      <c r="G22" s="26"/>
      <c r="H22" s="41">
        <f t="shared" ref="H22:H34" si="17">D22*G22</f>
        <v>0</v>
      </c>
      <c r="I22" s="41">
        <f>E22+G22</f>
        <v>0</v>
      </c>
      <c r="J22" s="41">
        <f>F22+H22</f>
        <v>0</v>
      </c>
      <c r="K22" s="42"/>
      <c r="L22" s="42"/>
    </row>
    <row r="23" spans="1:12" s="43" customFormat="1">
      <c r="A23" s="38"/>
      <c r="B23" s="39" t="s">
        <v>90</v>
      </c>
      <c r="C23" s="40" t="s">
        <v>11</v>
      </c>
      <c r="D23" s="41">
        <v>1</v>
      </c>
      <c r="E23" s="26"/>
      <c r="F23" s="41">
        <f t="shared" ref="F23" si="18">D23*E23</f>
        <v>0</v>
      </c>
      <c r="G23" s="26"/>
      <c r="H23" s="41">
        <f t="shared" ref="H23" si="19">D23*G23</f>
        <v>0</v>
      </c>
      <c r="I23" s="41">
        <f>E23+G23</f>
        <v>0</v>
      </c>
      <c r="J23" s="41">
        <f>F23+H23</f>
        <v>0</v>
      </c>
      <c r="K23" s="42"/>
      <c r="L23" s="42"/>
    </row>
    <row r="24" spans="1:12">
      <c r="A24" s="13"/>
      <c r="B24" s="23" t="s">
        <v>133</v>
      </c>
      <c r="C24" s="24" t="s">
        <v>11</v>
      </c>
      <c r="D24" s="25">
        <v>1</v>
      </c>
      <c r="E24" s="26"/>
      <c r="F24" s="25">
        <f t="shared" si="16"/>
        <v>0</v>
      </c>
      <c r="G24" s="26"/>
      <c r="H24" s="25">
        <f t="shared" si="17"/>
        <v>0</v>
      </c>
      <c r="I24" s="25">
        <f t="shared" ref="I24:I33" si="20">E24+G24</f>
        <v>0</v>
      </c>
      <c r="J24" s="25">
        <f t="shared" ref="J24:J33" si="21">F24+H24</f>
        <v>0</v>
      </c>
    </row>
    <row r="25" spans="1:12">
      <c r="A25" s="13"/>
      <c r="B25" s="23" t="s">
        <v>88</v>
      </c>
      <c r="C25" s="24" t="s">
        <v>11</v>
      </c>
      <c r="D25" s="25">
        <v>3</v>
      </c>
      <c r="E25" s="26"/>
      <c r="F25" s="25">
        <f t="shared" si="16"/>
        <v>0</v>
      </c>
      <c r="G25" s="26"/>
      <c r="H25" s="25">
        <f t="shared" si="17"/>
        <v>0</v>
      </c>
      <c r="I25" s="25">
        <f t="shared" si="20"/>
        <v>0</v>
      </c>
      <c r="J25" s="25">
        <f t="shared" si="21"/>
        <v>0</v>
      </c>
    </row>
    <row r="26" spans="1:12">
      <c r="A26" s="13"/>
      <c r="B26" s="23" t="s">
        <v>140</v>
      </c>
      <c r="C26" s="24" t="s">
        <v>11</v>
      </c>
      <c r="D26" s="25">
        <v>1</v>
      </c>
      <c r="E26" s="26"/>
      <c r="F26" s="25">
        <f t="shared" si="16"/>
        <v>0</v>
      </c>
      <c r="G26" s="26"/>
      <c r="H26" s="25">
        <f t="shared" si="17"/>
        <v>0</v>
      </c>
      <c r="I26" s="25">
        <f t="shared" si="20"/>
        <v>0</v>
      </c>
      <c r="J26" s="25">
        <f t="shared" si="21"/>
        <v>0</v>
      </c>
    </row>
    <row r="27" spans="1:12">
      <c r="A27" s="13"/>
      <c r="B27" s="23" t="s">
        <v>134</v>
      </c>
      <c r="C27" s="24" t="s">
        <v>11</v>
      </c>
      <c r="D27" s="25">
        <v>3</v>
      </c>
      <c r="E27" s="26"/>
      <c r="F27" s="25">
        <f t="shared" si="16"/>
        <v>0</v>
      </c>
      <c r="G27" s="26"/>
      <c r="H27" s="25">
        <f t="shared" si="17"/>
        <v>0</v>
      </c>
      <c r="I27" s="25">
        <f t="shared" si="20"/>
        <v>0</v>
      </c>
      <c r="J27" s="25">
        <f t="shared" si="21"/>
        <v>0</v>
      </c>
    </row>
    <row r="28" spans="1:12" s="43" customFormat="1">
      <c r="A28" s="38"/>
      <c r="B28" s="39" t="s">
        <v>135</v>
      </c>
      <c r="C28" s="40" t="s">
        <v>11</v>
      </c>
      <c r="D28" s="41">
        <v>8</v>
      </c>
      <c r="E28" s="26"/>
      <c r="F28" s="41">
        <f t="shared" si="16"/>
        <v>0</v>
      </c>
      <c r="G28" s="26"/>
      <c r="H28" s="41">
        <f t="shared" si="17"/>
        <v>0</v>
      </c>
      <c r="I28" s="41">
        <f t="shared" si="20"/>
        <v>0</v>
      </c>
      <c r="J28" s="41">
        <f t="shared" si="21"/>
        <v>0</v>
      </c>
      <c r="K28" s="42"/>
      <c r="L28" s="42"/>
    </row>
    <row r="29" spans="1:12" s="43" customFormat="1">
      <c r="A29" s="38"/>
      <c r="B29" s="39" t="s">
        <v>165</v>
      </c>
      <c r="C29" s="40" t="s">
        <v>11</v>
      </c>
      <c r="D29" s="41">
        <v>1</v>
      </c>
      <c r="E29" s="26"/>
      <c r="F29" s="41">
        <f t="shared" ref="F29:F30" si="22">D29*E29</f>
        <v>0</v>
      </c>
      <c r="G29" s="26"/>
      <c r="H29" s="41">
        <f t="shared" ref="H29:H30" si="23">D29*G29</f>
        <v>0</v>
      </c>
      <c r="I29" s="41">
        <f t="shared" ref="I29:I30" si="24">E29+G29</f>
        <v>0</v>
      </c>
      <c r="J29" s="41">
        <f t="shared" ref="J29:J30" si="25">F29+H29</f>
        <v>0</v>
      </c>
      <c r="K29" s="42"/>
      <c r="L29" s="42"/>
    </row>
    <row r="30" spans="1:12">
      <c r="A30" s="13"/>
      <c r="B30" s="23" t="s">
        <v>141</v>
      </c>
      <c r="C30" s="24" t="s">
        <v>11</v>
      </c>
      <c r="D30" s="25">
        <v>3</v>
      </c>
      <c r="E30" s="26"/>
      <c r="F30" s="25">
        <f t="shared" si="22"/>
        <v>0</v>
      </c>
      <c r="G30" s="26"/>
      <c r="H30" s="25">
        <f t="shared" si="23"/>
        <v>0</v>
      </c>
      <c r="I30" s="25">
        <f t="shared" si="24"/>
        <v>0</v>
      </c>
      <c r="J30" s="25">
        <f t="shared" si="25"/>
        <v>0</v>
      </c>
    </row>
    <row r="31" spans="1:12">
      <c r="A31" s="13"/>
      <c r="B31" s="23" t="s">
        <v>194</v>
      </c>
      <c r="C31" s="24" t="s">
        <v>11</v>
      </c>
      <c r="D31" s="25">
        <v>1</v>
      </c>
      <c r="E31" s="26"/>
      <c r="F31" s="25">
        <f t="shared" ref="F31" si="26">D31*E31</f>
        <v>0</v>
      </c>
      <c r="G31" s="26"/>
      <c r="H31" s="25">
        <f t="shared" ref="H31" si="27">D31*G31</f>
        <v>0</v>
      </c>
      <c r="I31" s="25">
        <f t="shared" ref="I31" si="28">E31+G31</f>
        <v>0</v>
      </c>
      <c r="J31" s="25">
        <f t="shared" ref="J31" si="29">F31+H31</f>
        <v>0</v>
      </c>
    </row>
    <row r="32" spans="1:12">
      <c r="A32" s="13"/>
      <c r="B32" s="23" t="s">
        <v>195</v>
      </c>
      <c r="C32" s="24" t="s">
        <v>11</v>
      </c>
      <c r="D32" s="25">
        <v>1</v>
      </c>
      <c r="E32" s="26"/>
      <c r="F32" s="25">
        <f t="shared" ref="F32" si="30">D32*E32</f>
        <v>0</v>
      </c>
      <c r="G32" s="26"/>
      <c r="H32" s="25">
        <f t="shared" ref="H32" si="31">D32*G32</f>
        <v>0</v>
      </c>
      <c r="I32" s="25">
        <f t="shared" ref="I32" si="32">E32+G32</f>
        <v>0</v>
      </c>
      <c r="J32" s="25">
        <f t="shared" ref="J32" si="33">F32+H32</f>
        <v>0</v>
      </c>
    </row>
    <row r="33" spans="1:12">
      <c r="A33" s="13"/>
      <c r="B33" s="23" t="s">
        <v>91</v>
      </c>
      <c r="C33" s="24" t="s">
        <v>12</v>
      </c>
      <c r="D33" s="25">
        <v>1</v>
      </c>
      <c r="E33" s="26"/>
      <c r="F33" s="25">
        <f t="shared" si="16"/>
        <v>0</v>
      </c>
      <c r="G33" s="26"/>
      <c r="H33" s="25">
        <f t="shared" si="17"/>
        <v>0</v>
      </c>
      <c r="I33" s="25">
        <f t="shared" si="20"/>
        <v>0</v>
      </c>
      <c r="J33" s="25">
        <f t="shared" si="21"/>
        <v>0</v>
      </c>
    </row>
    <row r="34" spans="1:12" s="43" customFormat="1">
      <c r="A34" s="38"/>
      <c r="B34" s="39" t="s">
        <v>36</v>
      </c>
      <c r="C34" s="40" t="s">
        <v>37</v>
      </c>
      <c r="D34" s="41">
        <v>1</v>
      </c>
      <c r="E34" s="26"/>
      <c r="F34" s="41">
        <f t="shared" si="16"/>
        <v>0</v>
      </c>
      <c r="G34" s="26"/>
      <c r="H34" s="41">
        <f t="shared" si="17"/>
        <v>0</v>
      </c>
      <c r="I34" s="41">
        <f t="shared" ref="I34" si="34">E34+G34</f>
        <v>0</v>
      </c>
      <c r="J34" s="41">
        <f t="shared" ref="J34" si="35">F34+H34</f>
        <v>0</v>
      </c>
      <c r="K34" s="42"/>
      <c r="L34" s="42"/>
    </row>
    <row r="35" spans="1:12">
      <c r="A35" s="13"/>
      <c r="B35" s="20" t="s">
        <v>127</v>
      </c>
      <c r="C35" s="21" t="s">
        <v>1</v>
      </c>
      <c r="D35" s="22"/>
      <c r="E35" s="22"/>
      <c r="F35" s="22">
        <f>SUM(F20:F34)</f>
        <v>0</v>
      </c>
      <c r="G35" s="22"/>
      <c r="H35" s="22">
        <f>SUM(H20:H34)</f>
        <v>0</v>
      </c>
      <c r="I35" s="22"/>
      <c r="J35" s="22">
        <f>SUM(J20:J34)</f>
        <v>0</v>
      </c>
    </row>
    <row r="36" spans="1:12" s="6" customFormat="1">
      <c r="A36" s="27"/>
      <c r="B36" s="28"/>
      <c r="C36" s="29"/>
      <c r="D36" s="30"/>
      <c r="E36" s="30"/>
      <c r="F36" s="30"/>
      <c r="G36" s="30"/>
      <c r="H36" s="30"/>
      <c r="I36" s="30"/>
      <c r="J36" s="30"/>
      <c r="K36" s="5"/>
      <c r="L36" s="5"/>
    </row>
    <row r="37" spans="1:12">
      <c r="A37" s="13"/>
      <c r="B37" s="20" t="s">
        <v>106</v>
      </c>
      <c r="C37" s="21" t="s">
        <v>1</v>
      </c>
      <c r="D37" s="22"/>
      <c r="E37" s="22"/>
      <c r="F37" s="22"/>
      <c r="G37" s="22"/>
      <c r="H37" s="22"/>
      <c r="I37" s="22"/>
      <c r="J37" s="22"/>
    </row>
    <row r="38" spans="1:12" s="43" customFormat="1">
      <c r="A38" s="38"/>
      <c r="B38" s="39" t="s">
        <v>107</v>
      </c>
      <c r="C38" s="40" t="s">
        <v>11</v>
      </c>
      <c r="D38" s="41">
        <v>1</v>
      </c>
      <c r="E38" s="26"/>
      <c r="F38" s="41">
        <f t="shared" ref="F38:F45" si="36">D38*E38</f>
        <v>0</v>
      </c>
      <c r="G38" s="26"/>
      <c r="H38" s="41">
        <f t="shared" ref="H38:H45" si="37">D38*G38</f>
        <v>0</v>
      </c>
      <c r="I38" s="41">
        <f t="shared" ref="I38:I40" si="38">E38+G38</f>
        <v>0</v>
      </c>
      <c r="J38" s="41">
        <f t="shared" ref="J38:J40" si="39">F38+H38</f>
        <v>0</v>
      </c>
      <c r="K38" s="42"/>
      <c r="L38" s="42"/>
    </row>
    <row r="39" spans="1:12">
      <c r="A39" s="13"/>
      <c r="B39" s="23" t="s">
        <v>59</v>
      </c>
      <c r="C39" s="24" t="s">
        <v>11</v>
      </c>
      <c r="D39" s="25">
        <v>1</v>
      </c>
      <c r="E39" s="26"/>
      <c r="F39" s="25">
        <f t="shared" si="36"/>
        <v>0</v>
      </c>
      <c r="G39" s="26"/>
      <c r="H39" s="25">
        <f t="shared" si="37"/>
        <v>0</v>
      </c>
      <c r="I39" s="25">
        <f t="shared" si="38"/>
        <v>0</v>
      </c>
      <c r="J39" s="25">
        <f t="shared" si="39"/>
        <v>0</v>
      </c>
    </row>
    <row r="40" spans="1:12">
      <c r="A40" s="13"/>
      <c r="B40" s="23" t="s">
        <v>133</v>
      </c>
      <c r="C40" s="24" t="s">
        <v>11</v>
      </c>
      <c r="D40" s="25">
        <v>1</v>
      </c>
      <c r="E40" s="26"/>
      <c r="F40" s="25">
        <f t="shared" si="36"/>
        <v>0</v>
      </c>
      <c r="G40" s="26"/>
      <c r="H40" s="25">
        <f t="shared" si="37"/>
        <v>0</v>
      </c>
      <c r="I40" s="25">
        <f t="shared" si="38"/>
        <v>0</v>
      </c>
      <c r="J40" s="25">
        <f t="shared" si="39"/>
        <v>0</v>
      </c>
    </row>
    <row r="41" spans="1:12">
      <c r="A41" s="13"/>
      <c r="B41" s="23" t="s">
        <v>134</v>
      </c>
      <c r="C41" s="24" t="s">
        <v>11</v>
      </c>
      <c r="D41" s="25">
        <v>4</v>
      </c>
      <c r="E41" s="26"/>
      <c r="F41" s="25">
        <f t="shared" si="36"/>
        <v>0</v>
      </c>
      <c r="G41" s="26"/>
      <c r="H41" s="25">
        <f t="shared" si="37"/>
        <v>0</v>
      </c>
      <c r="I41" s="25">
        <f t="shared" ref="I41:I45" si="40">E41+G41</f>
        <v>0</v>
      </c>
      <c r="J41" s="25">
        <f t="shared" ref="J41:J45" si="41">F41+H41</f>
        <v>0</v>
      </c>
    </row>
    <row r="42" spans="1:12" s="43" customFormat="1">
      <c r="A42" s="38"/>
      <c r="B42" s="39" t="s">
        <v>135</v>
      </c>
      <c r="C42" s="40" t="s">
        <v>11</v>
      </c>
      <c r="D42" s="41">
        <v>5</v>
      </c>
      <c r="E42" s="26"/>
      <c r="F42" s="41">
        <f t="shared" si="36"/>
        <v>0</v>
      </c>
      <c r="G42" s="26"/>
      <c r="H42" s="41">
        <f t="shared" si="37"/>
        <v>0</v>
      </c>
      <c r="I42" s="41">
        <f t="shared" si="40"/>
        <v>0</v>
      </c>
      <c r="J42" s="41">
        <f t="shared" si="41"/>
        <v>0</v>
      </c>
      <c r="K42" s="42"/>
      <c r="L42" s="42"/>
    </row>
    <row r="43" spans="1:12">
      <c r="A43" s="13"/>
      <c r="B43" s="23" t="s">
        <v>111</v>
      </c>
      <c r="C43" s="24" t="s">
        <v>11</v>
      </c>
      <c r="D43" s="25">
        <v>1</v>
      </c>
      <c r="E43" s="26"/>
      <c r="F43" s="25">
        <f t="shared" ref="F43" si="42">D43*E43</f>
        <v>0</v>
      </c>
      <c r="G43" s="26"/>
      <c r="H43" s="25">
        <f t="shared" ref="H43" si="43">D43*G43</f>
        <v>0</v>
      </c>
      <c r="I43" s="25">
        <f t="shared" ref="I43" si="44">E43+G43</f>
        <v>0</v>
      </c>
      <c r="J43" s="25">
        <f t="shared" ref="J43" si="45">F43+H43</f>
        <v>0</v>
      </c>
    </row>
    <row r="44" spans="1:12">
      <c r="A44" s="13"/>
      <c r="B44" s="23" t="s">
        <v>150</v>
      </c>
      <c r="C44" s="24" t="s">
        <v>11</v>
      </c>
      <c r="D44" s="25">
        <v>1</v>
      </c>
      <c r="E44" s="26"/>
      <c r="F44" s="25">
        <f t="shared" ref="F44" si="46">D44*E44</f>
        <v>0</v>
      </c>
      <c r="G44" s="26"/>
      <c r="H44" s="25">
        <f t="shared" ref="H44" si="47">D44*G44</f>
        <v>0</v>
      </c>
      <c r="I44" s="25">
        <f t="shared" ref="I44" si="48">E44+G44</f>
        <v>0</v>
      </c>
      <c r="J44" s="25">
        <f t="shared" ref="J44" si="49">F44+H44</f>
        <v>0</v>
      </c>
    </row>
    <row r="45" spans="1:12" s="43" customFormat="1">
      <c r="A45" s="38"/>
      <c r="B45" s="39" t="s">
        <v>36</v>
      </c>
      <c r="C45" s="40" t="s">
        <v>37</v>
      </c>
      <c r="D45" s="41">
        <v>1</v>
      </c>
      <c r="E45" s="26"/>
      <c r="F45" s="41">
        <f t="shared" si="36"/>
        <v>0</v>
      </c>
      <c r="G45" s="26"/>
      <c r="H45" s="41">
        <f t="shared" si="37"/>
        <v>0</v>
      </c>
      <c r="I45" s="41">
        <f t="shared" si="40"/>
        <v>0</v>
      </c>
      <c r="J45" s="41">
        <f t="shared" si="41"/>
        <v>0</v>
      </c>
      <c r="K45" s="42"/>
      <c r="L45" s="42"/>
    </row>
    <row r="46" spans="1:12">
      <c r="A46" s="13"/>
      <c r="B46" s="20" t="s">
        <v>127</v>
      </c>
      <c r="C46" s="21" t="s">
        <v>1</v>
      </c>
      <c r="D46" s="22"/>
      <c r="E46" s="22"/>
      <c r="F46" s="22">
        <f>SUM(F38:F45)</f>
        <v>0</v>
      </c>
      <c r="G46" s="22"/>
      <c r="H46" s="22">
        <f>SUM(H38:H45)</f>
        <v>0</v>
      </c>
      <c r="I46" s="22"/>
      <c r="J46" s="22">
        <f>SUM(J38:J45)</f>
        <v>0</v>
      </c>
    </row>
    <row r="47" spans="1:12" s="6" customFormat="1">
      <c r="A47" s="27"/>
      <c r="B47" s="28"/>
      <c r="C47" s="29"/>
      <c r="D47" s="30"/>
      <c r="E47" s="30"/>
      <c r="F47" s="30"/>
      <c r="G47" s="30"/>
      <c r="H47" s="30"/>
      <c r="I47" s="30"/>
      <c r="J47" s="30"/>
      <c r="K47" s="5"/>
      <c r="L47" s="5"/>
    </row>
    <row r="48" spans="1:12">
      <c r="A48" s="13"/>
      <c r="B48" s="20" t="s">
        <v>139</v>
      </c>
      <c r="C48" s="21" t="s">
        <v>1</v>
      </c>
      <c r="D48" s="22"/>
      <c r="E48" s="22"/>
      <c r="F48" s="22"/>
      <c r="G48" s="22"/>
      <c r="H48" s="22"/>
      <c r="I48" s="22"/>
      <c r="J48" s="22"/>
    </row>
    <row r="49" spans="1:12" s="43" customFormat="1">
      <c r="A49" s="38"/>
      <c r="B49" s="39" t="s">
        <v>107</v>
      </c>
      <c r="C49" s="40" t="s">
        <v>11</v>
      </c>
      <c r="D49" s="41">
        <v>1</v>
      </c>
      <c r="E49" s="26"/>
      <c r="F49" s="41">
        <f t="shared" ref="F49:F55" si="50">D49*E49</f>
        <v>0</v>
      </c>
      <c r="G49" s="26"/>
      <c r="H49" s="41">
        <f t="shared" ref="H49:H55" si="51">D49*G49</f>
        <v>0</v>
      </c>
      <c r="I49" s="41">
        <f t="shared" ref="I49:I51" si="52">E49+G49</f>
        <v>0</v>
      </c>
      <c r="J49" s="41">
        <f t="shared" ref="J49:J51" si="53">F49+H49</f>
        <v>0</v>
      </c>
      <c r="K49" s="42"/>
      <c r="L49" s="42"/>
    </row>
    <row r="50" spans="1:12">
      <c r="A50" s="13"/>
      <c r="B50" s="23" t="s">
        <v>59</v>
      </c>
      <c r="C50" s="24" t="s">
        <v>11</v>
      </c>
      <c r="D50" s="25">
        <v>1</v>
      </c>
      <c r="E50" s="26"/>
      <c r="F50" s="25">
        <f t="shared" si="50"/>
        <v>0</v>
      </c>
      <c r="G50" s="26"/>
      <c r="H50" s="25">
        <f t="shared" si="51"/>
        <v>0</v>
      </c>
      <c r="I50" s="25">
        <f t="shared" si="52"/>
        <v>0</v>
      </c>
      <c r="J50" s="25">
        <f t="shared" si="53"/>
        <v>0</v>
      </c>
    </row>
    <row r="51" spans="1:12">
      <c r="A51" s="13"/>
      <c r="B51" s="23" t="s">
        <v>133</v>
      </c>
      <c r="C51" s="24" t="s">
        <v>11</v>
      </c>
      <c r="D51" s="25">
        <v>1</v>
      </c>
      <c r="E51" s="26"/>
      <c r="F51" s="25">
        <f t="shared" si="50"/>
        <v>0</v>
      </c>
      <c r="G51" s="26"/>
      <c r="H51" s="25">
        <f t="shared" si="51"/>
        <v>0</v>
      </c>
      <c r="I51" s="25">
        <f t="shared" si="52"/>
        <v>0</v>
      </c>
      <c r="J51" s="25">
        <f t="shared" si="53"/>
        <v>0</v>
      </c>
    </row>
    <row r="52" spans="1:12">
      <c r="A52" s="13"/>
      <c r="B52" s="23" t="s">
        <v>134</v>
      </c>
      <c r="C52" s="24" t="s">
        <v>11</v>
      </c>
      <c r="D52" s="25">
        <v>2</v>
      </c>
      <c r="E52" s="26"/>
      <c r="F52" s="25">
        <f t="shared" si="50"/>
        <v>0</v>
      </c>
      <c r="G52" s="26"/>
      <c r="H52" s="25">
        <f t="shared" si="51"/>
        <v>0</v>
      </c>
      <c r="I52" s="25">
        <f t="shared" ref="I52:I55" si="54">E52+G52</f>
        <v>0</v>
      </c>
      <c r="J52" s="25">
        <f t="shared" ref="J52:J55" si="55">F52+H52</f>
        <v>0</v>
      </c>
    </row>
    <row r="53" spans="1:12" s="43" customFormat="1">
      <c r="A53" s="38"/>
      <c r="B53" s="39" t="s">
        <v>135</v>
      </c>
      <c r="C53" s="40" t="s">
        <v>11</v>
      </c>
      <c r="D53" s="41">
        <v>9</v>
      </c>
      <c r="E53" s="26"/>
      <c r="F53" s="41">
        <f t="shared" si="50"/>
        <v>0</v>
      </c>
      <c r="G53" s="26"/>
      <c r="H53" s="41">
        <f t="shared" si="51"/>
        <v>0</v>
      </c>
      <c r="I53" s="41">
        <f t="shared" si="54"/>
        <v>0</v>
      </c>
      <c r="J53" s="41">
        <f t="shared" si="55"/>
        <v>0</v>
      </c>
      <c r="K53" s="42"/>
      <c r="L53" s="42"/>
    </row>
    <row r="54" spans="1:12">
      <c r="A54" s="13"/>
      <c r="B54" s="23" t="s">
        <v>150</v>
      </c>
      <c r="C54" s="24" t="s">
        <v>11</v>
      </c>
      <c r="D54" s="25">
        <v>1</v>
      </c>
      <c r="E54" s="26"/>
      <c r="F54" s="25">
        <f t="shared" si="50"/>
        <v>0</v>
      </c>
      <c r="G54" s="26"/>
      <c r="H54" s="25">
        <f t="shared" si="51"/>
        <v>0</v>
      </c>
      <c r="I54" s="25">
        <f t="shared" si="54"/>
        <v>0</v>
      </c>
      <c r="J54" s="25">
        <f t="shared" si="55"/>
        <v>0</v>
      </c>
    </row>
    <row r="55" spans="1:12" s="43" customFormat="1">
      <c r="A55" s="38"/>
      <c r="B55" s="39" t="s">
        <v>36</v>
      </c>
      <c r="C55" s="40" t="s">
        <v>37</v>
      </c>
      <c r="D55" s="41">
        <v>1</v>
      </c>
      <c r="E55" s="26"/>
      <c r="F55" s="41">
        <f t="shared" si="50"/>
        <v>0</v>
      </c>
      <c r="G55" s="26"/>
      <c r="H55" s="41">
        <f t="shared" si="51"/>
        <v>0</v>
      </c>
      <c r="I55" s="41">
        <f t="shared" si="54"/>
        <v>0</v>
      </c>
      <c r="J55" s="41">
        <f t="shared" si="55"/>
        <v>0</v>
      </c>
      <c r="K55" s="42"/>
      <c r="L55" s="42"/>
    </row>
    <row r="56" spans="1:12">
      <c r="A56" s="13"/>
      <c r="B56" s="20" t="s">
        <v>127</v>
      </c>
      <c r="C56" s="21" t="s">
        <v>1</v>
      </c>
      <c r="D56" s="22"/>
      <c r="E56" s="22"/>
      <c r="F56" s="22">
        <f>SUM(F49:F55)</f>
        <v>0</v>
      </c>
      <c r="G56" s="22"/>
      <c r="H56" s="22">
        <f>SUM(H49:H55)</f>
        <v>0</v>
      </c>
      <c r="I56" s="22"/>
      <c r="J56" s="22">
        <f>SUM(J49:J55)</f>
        <v>0</v>
      </c>
    </row>
    <row r="57" spans="1:12" s="6" customFormat="1">
      <c r="A57" s="27"/>
      <c r="B57" s="28"/>
      <c r="C57" s="29"/>
      <c r="D57" s="30"/>
      <c r="E57" s="30"/>
      <c r="F57" s="30"/>
      <c r="G57" s="30"/>
      <c r="H57" s="30"/>
      <c r="I57" s="30"/>
      <c r="J57" s="30"/>
      <c r="K57" s="5"/>
      <c r="L57" s="5"/>
    </row>
    <row r="58" spans="1:12">
      <c r="A58" s="13"/>
      <c r="B58" s="20" t="s">
        <v>110</v>
      </c>
      <c r="C58" s="21" t="s">
        <v>1</v>
      </c>
      <c r="D58" s="22"/>
      <c r="E58" s="22"/>
      <c r="F58" s="22"/>
      <c r="G58" s="22"/>
      <c r="H58" s="22"/>
      <c r="I58" s="22"/>
      <c r="J58" s="22"/>
    </row>
    <row r="59" spans="1:12" s="43" customFormat="1">
      <c r="A59" s="38"/>
      <c r="B59" s="39" t="s">
        <v>104</v>
      </c>
      <c r="C59" s="40" t="s">
        <v>11</v>
      </c>
      <c r="D59" s="41">
        <v>1</v>
      </c>
      <c r="E59" s="26"/>
      <c r="F59" s="41">
        <f t="shared" ref="F59:F61" si="56">D59*E59</f>
        <v>0</v>
      </c>
      <c r="G59" s="26"/>
      <c r="H59" s="41">
        <f t="shared" ref="H59:H61" si="57">D59*G59</f>
        <v>0</v>
      </c>
      <c r="I59" s="41">
        <f t="shared" ref="I59:I60" si="58">E59+G59</f>
        <v>0</v>
      </c>
      <c r="J59" s="41">
        <f t="shared" ref="J59:J60" si="59">F59+H59</f>
        <v>0</v>
      </c>
      <c r="K59" s="42"/>
      <c r="L59" s="42"/>
    </row>
    <row r="60" spans="1:12" s="43" customFormat="1">
      <c r="A60" s="38"/>
      <c r="B60" s="39" t="s">
        <v>105</v>
      </c>
      <c r="C60" s="40" t="s">
        <v>11</v>
      </c>
      <c r="D60" s="41">
        <v>1</v>
      </c>
      <c r="E60" s="26"/>
      <c r="F60" s="41">
        <f t="shared" si="56"/>
        <v>0</v>
      </c>
      <c r="G60" s="26"/>
      <c r="H60" s="41">
        <f t="shared" si="57"/>
        <v>0</v>
      </c>
      <c r="I60" s="41">
        <f t="shared" si="58"/>
        <v>0</v>
      </c>
      <c r="J60" s="41">
        <f t="shared" si="59"/>
        <v>0</v>
      </c>
      <c r="K60" s="42"/>
      <c r="L60" s="42"/>
    </row>
    <row r="61" spans="1:12" s="43" customFormat="1">
      <c r="A61" s="38"/>
      <c r="B61" s="39" t="s">
        <v>87</v>
      </c>
      <c r="C61" s="40" t="s">
        <v>11</v>
      </c>
      <c r="D61" s="41">
        <v>1</v>
      </c>
      <c r="E61" s="26"/>
      <c r="F61" s="41">
        <f t="shared" si="56"/>
        <v>0</v>
      </c>
      <c r="G61" s="26"/>
      <c r="H61" s="41">
        <f t="shared" si="57"/>
        <v>0</v>
      </c>
      <c r="I61" s="41">
        <f>E61+G61</f>
        <v>0</v>
      </c>
      <c r="J61" s="41">
        <f>F61+H61</f>
        <v>0</v>
      </c>
      <c r="K61" s="42"/>
      <c r="L61" s="42"/>
    </row>
    <row r="62" spans="1:12">
      <c r="A62" s="13"/>
      <c r="B62" s="23" t="s">
        <v>59</v>
      </c>
      <c r="C62" s="24" t="s">
        <v>11</v>
      </c>
      <c r="D62" s="25">
        <v>1</v>
      </c>
      <c r="E62" s="26"/>
      <c r="F62" s="25">
        <f t="shared" ref="F62:F70" si="60">D62*E62</f>
        <v>0</v>
      </c>
      <c r="G62" s="26"/>
      <c r="H62" s="25">
        <f t="shared" ref="H62:H70" si="61">D62*G62</f>
        <v>0</v>
      </c>
      <c r="I62" s="25">
        <f t="shared" ref="I62:I70" si="62">E62+G62</f>
        <v>0</v>
      </c>
      <c r="J62" s="25">
        <f t="shared" ref="J62:J70" si="63">F62+H62</f>
        <v>0</v>
      </c>
    </row>
    <row r="63" spans="1:12">
      <c r="A63" s="13"/>
      <c r="B63" s="23" t="s">
        <v>133</v>
      </c>
      <c r="C63" s="24" t="s">
        <v>11</v>
      </c>
      <c r="D63" s="25">
        <v>1</v>
      </c>
      <c r="E63" s="26"/>
      <c r="F63" s="25">
        <f t="shared" si="60"/>
        <v>0</v>
      </c>
      <c r="G63" s="26"/>
      <c r="H63" s="25">
        <f t="shared" si="61"/>
        <v>0</v>
      </c>
      <c r="I63" s="25">
        <f t="shared" si="62"/>
        <v>0</v>
      </c>
      <c r="J63" s="25">
        <f t="shared" si="63"/>
        <v>0</v>
      </c>
    </row>
    <row r="64" spans="1:12">
      <c r="A64" s="13"/>
      <c r="B64" s="23" t="s">
        <v>134</v>
      </c>
      <c r="C64" s="24" t="s">
        <v>11</v>
      </c>
      <c r="D64" s="25">
        <v>1</v>
      </c>
      <c r="E64" s="26"/>
      <c r="F64" s="25">
        <f t="shared" si="60"/>
        <v>0</v>
      </c>
      <c r="G64" s="26"/>
      <c r="H64" s="25">
        <f t="shared" si="61"/>
        <v>0</v>
      </c>
      <c r="I64" s="25">
        <f t="shared" si="62"/>
        <v>0</v>
      </c>
      <c r="J64" s="25">
        <f t="shared" si="63"/>
        <v>0</v>
      </c>
    </row>
    <row r="65" spans="1:12" s="43" customFormat="1">
      <c r="A65" s="38"/>
      <c r="B65" s="39" t="s">
        <v>135</v>
      </c>
      <c r="C65" s="40" t="s">
        <v>11</v>
      </c>
      <c r="D65" s="41">
        <v>1</v>
      </c>
      <c r="E65" s="26"/>
      <c r="F65" s="41">
        <f t="shared" si="60"/>
        <v>0</v>
      </c>
      <c r="G65" s="26"/>
      <c r="H65" s="41">
        <f t="shared" si="61"/>
        <v>0</v>
      </c>
      <c r="I65" s="41">
        <f t="shared" si="62"/>
        <v>0</v>
      </c>
      <c r="J65" s="41">
        <f t="shared" si="63"/>
        <v>0</v>
      </c>
      <c r="K65" s="42"/>
      <c r="L65" s="42"/>
    </row>
    <row r="66" spans="1:12">
      <c r="A66" s="13"/>
      <c r="B66" s="23" t="s">
        <v>141</v>
      </c>
      <c r="C66" s="24" t="s">
        <v>11</v>
      </c>
      <c r="D66" s="25">
        <v>3</v>
      </c>
      <c r="E66" s="26"/>
      <c r="F66" s="25">
        <f t="shared" ref="F66" si="64">D66*E66</f>
        <v>0</v>
      </c>
      <c r="G66" s="26"/>
      <c r="H66" s="25">
        <f t="shared" ref="H66" si="65">D66*G66</f>
        <v>0</v>
      </c>
      <c r="I66" s="25">
        <f t="shared" ref="I66" si="66">E66+G66</f>
        <v>0</v>
      </c>
      <c r="J66" s="25">
        <f t="shared" ref="J66" si="67">F66+H66</f>
        <v>0</v>
      </c>
    </row>
    <row r="67" spans="1:12">
      <c r="A67" s="13"/>
      <c r="B67" s="23" t="s">
        <v>142</v>
      </c>
      <c r="C67" s="24" t="s">
        <v>11</v>
      </c>
      <c r="D67" s="25">
        <v>6</v>
      </c>
      <c r="E67" s="26"/>
      <c r="F67" s="25">
        <f t="shared" ref="F67" si="68">D67*E67</f>
        <v>0</v>
      </c>
      <c r="G67" s="26"/>
      <c r="H67" s="25">
        <f t="shared" ref="H67" si="69">D67*G67</f>
        <v>0</v>
      </c>
      <c r="I67" s="25">
        <f t="shared" ref="I67" si="70">E67+G67</f>
        <v>0</v>
      </c>
      <c r="J67" s="25">
        <f t="shared" ref="J67" si="71">F67+H67</f>
        <v>0</v>
      </c>
    </row>
    <row r="68" spans="1:12">
      <c r="A68" s="13"/>
      <c r="B68" s="23" t="s">
        <v>168</v>
      </c>
      <c r="C68" s="24" t="s">
        <v>11</v>
      </c>
      <c r="D68" s="25">
        <v>3</v>
      </c>
      <c r="E68" s="26"/>
      <c r="F68" s="25">
        <f t="shared" ref="F68" si="72">D68*E68</f>
        <v>0</v>
      </c>
      <c r="G68" s="26"/>
      <c r="H68" s="25">
        <f t="shared" ref="H68" si="73">D68*G68</f>
        <v>0</v>
      </c>
      <c r="I68" s="25">
        <f t="shared" ref="I68" si="74">E68+G68</f>
        <v>0</v>
      </c>
      <c r="J68" s="25">
        <f t="shared" ref="J68" si="75">F68+H68</f>
        <v>0</v>
      </c>
    </row>
    <row r="69" spans="1:12">
      <c r="A69" s="13"/>
      <c r="B69" s="23" t="s">
        <v>140</v>
      </c>
      <c r="C69" s="24" t="s">
        <v>11</v>
      </c>
      <c r="D69" s="25">
        <v>3</v>
      </c>
      <c r="E69" s="26"/>
      <c r="F69" s="25">
        <f t="shared" si="60"/>
        <v>0</v>
      </c>
      <c r="G69" s="26"/>
      <c r="H69" s="25">
        <f t="shared" si="61"/>
        <v>0</v>
      </c>
      <c r="I69" s="25">
        <f t="shared" si="62"/>
        <v>0</v>
      </c>
      <c r="J69" s="25">
        <f t="shared" si="63"/>
        <v>0</v>
      </c>
    </row>
    <row r="70" spans="1:12" s="43" customFormat="1">
      <c r="A70" s="38"/>
      <c r="B70" s="39" t="s">
        <v>36</v>
      </c>
      <c r="C70" s="40" t="s">
        <v>37</v>
      </c>
      <c r="D70" s="41">
        <v>1</v>
      </c>
      <c r="E70" s="26"/>
      <c r="F70" s="41">
        <f t="shared" si="60"/>
        <v>0</v>
      </c>
      <c r="G70" s="26"/>
      <c r="H70" s="41">
        <f t="shared" si="61"/>
        <v>0</v>
      </c>
      <c r="I70" s="41">
        <f t="shared" si="62"/>
        <v>0</v>
      </c>
      <c r="J70" s="41">
        <f t="shared" si="63"/>
        <v>0</v>
      </c>
      <c r="K70" s="42"/>
      <c r="L70" s="42"/>
    </row>
    <row r="71" spans="1:12">
      <c r="A71" s="13"/>
      <c r="B71" s="20" t="s">
        <v>127</v>
      </c>
      <c r="C71" s="21" t="s">
        <v>1</v>
      </c>
      <c r="D71" s="22"/>
      <c r="E71" s="22"/>
      <c r="F71" s="22">
        <f>SUM(F59:F70)</f>
        <v>0</v>
      </c>
      <c r="G71" s="22"/>
      <c r="H71" s="22">
        <f>SUM(H59:H70)</f>
        <v>0</v>
      </c>
      <c r="I71" s="22"/>
      <c r="J71" s="22">
        <f>SUM(J59:J70)</f>
        <v>0</v>
      </c>
    </row>
    <row r="72" spans="1:12" s="6" customFormat="1">
      <c r="A72" s="27"/>
      <c r="B72" s="28"/>
      <c r="C72" s="29"/>
      <c r="D72" s="30"/>
      <c r="E72" s="30"/>
      <c r="F72" s="30"/>
      <c r="G72" s="30"/>
      <c r="H72" s="30"/>
      <c r="I72" s="30"/>
      <c r="J72" s="30"/>
      <c r="K72" s="5"/>
      <c r="L72" s="5"/>
    </row>
    <row r="73" spans="1:12">
      <c r="A73" s="13"/>
      <c r="B73" s="20" t="s">
        <v>143</v>
      </c>
      <c r="C73" s="21" t="s">
        <v>1</v>
      </c>
      <c r="D73" s="22"/>
      <c r="E73" s="22"/>
      <c r="F73" s="22"/>
      <c r="G73" s="22"/>
      <c r="H73" s="22"/>
      <c r="I73" s="22"/>
      <c r="J73" s="22"/>
    </row>
    <row r="74" spans="1:12" s="43" customFormat="1">
      <c r="A74" s="38"/>
      <c r="B74" s="39" t="s">
        <v>144</v>
      </c>
      <c r="C74" s="40" t="s">
        <v>11</v>
      </c>
      <c r="D74" s="41">
        <v>1</v>
      </c>
      <c r="E74" s="26"/>
      <c r="F74" s="41">
        <f t="shared" ref="F74:F83" si="76">D74*E74</f>
        <v>0</v>
      </c>
      <c r="G74" s="26"/>
      <c r="H74" s="41">
        <f t="shared" ref="H74:H83" si="77">D74*G74</f>
        <v>0</v>
      </c>
      <c r="I74" s="41">
        <f t="shared" ref="I74:I83" si="78">E74+G74</f>
        <v>0</v>
      </c>
      <c r="J74" s="41">
        <f t="shared" ref="J74:J83" si="79">F74+H74</f>
        <v>0</v>
      </c>
      <c r="K74" s="42"/>
      <c r="L74" s="42"/>
    </row>
    <row r="75" spans="1:12" s="43" customFormat="1">
      <c r="A75" s="38"/>
      <c r="B75" s="39" t="s">
        <v>87</v>
      </c>
      <c r="C75" s="40" t="s">
        <v>11</v>
      </c>
      <c r="D75" s="41">
        <v>1</v>
      </c>
      <c r="E75" s="26"/>
      <c r="F75" s="41">
        <f t="shared" si="76"/>
        <v>0</v>
      </c>
      <c r="G75" s="26"/>
      <c r="H75" s="41">
        <f t="shared" si="77"/>
        <v>0</v>
      </c>
      <c r="I75" s="41">
        <f>E75+G75</f>
        <v>0</v>
      </c>
      <c r="J75" s="41">
        <f>F75+H75</f>
        <v>0</v>
      </c>
      <c r="K75" s="42"/>
      <c r="L75" s="42"/>
    </row>
    <row r="76" spans="1:12">
      <c r="A76" s="13"/>
      <c r="B76" s="23" t="s">
        <v>59</v>
      </c>
      <c r="C76" s="24" t="s">
        <v>11</v>
      </c>
      <c r="D76" s="25">
        <v>1</v>
      </c>
      <c r="E76" s="26"/>
      <c r="F76" s="25">
        <f>D76*E76</f>
        <v>0</v>
      </c>
      <c r="G76" s="26"/>
      <c r="H76" s="25">
        <f>D76*G76</f>
        <v>0</v>
      </c>
      <c r="I76" s="25">
        <f>E76+G76</f>
        <v>0</v>
      </c>
      <c r="J76" s="25">
        <f>F76+H76</f>
        <v>0</v>
      </c>
    </row>
    <row r="77" spans="1:12">
      <c r="A77" s="13"/>
      <c r="B77" s="23" t="s">
        <v>133</v>
      </c>
      <c r="C77" s="24" t="s">
        <v>11</v>
      </c>
      <c r="D77" s="25">
        <v>1</v>
      </c>
      <c r="E77" s="26"/>
      <c r="F77" s="25">
        <f t="shared" ref="F77" si="80">D77*E77</f>
        <v>0</v>
      </c>
      <c r="G77" s="26"/>
      <c r="H77" s="25">
        <f t="shared" ref="H77" si="81">D77*G77</f>
        <v>0</v>
      </c>
      <c r="I77" s="25">
        <f t="shared" ref="I77" si="82">E77+G77</f>
        <v>0</v>
      </c>
      <c r="J77" s="25">
        <f t="shared" ref="J77" si="83">F77+H77</f>
        <v>0</v>
      </c>
    </row>
    <row r="78" spans="1:12">
      <c r="A78" s="13"/>
      <c r="B78" s="23" t="s">
        <v>145</v>
      </c>
      <c r="C78" s="24" t="s">
        <v>11</v>
      </c>
      <c r="D78" s="25">
        <v>6</v>
      </c>
      <c r="E78" s="26"/>
      <c r="F78" s="25">
        <f t="shared" ref="F78" si="84">D78*E78</f>
        <v>0</v>
      </c>
      <c r="G78" s="26"/>
      <c r="H78" s="25">
        <f t="shared" ref="H78" si="85">D78*G78</f>
        <v>0</v>
      </c>
      <c r="I78" s="25">
        <f t="shared" ref="I78" si="86">E78+G78</f>
        <v>0</v>
      </c>
      <c r="J78" s="25">
        <f t="shared" ref="J78" si="87">F78+H78</f>
        <v>0</v>
      </c>
    </row>
    <row r="79" spans="1:12">
      <c r="A79" s="13"/>
      <c r="B79" s="23" t="s">
        <v>134</v>
      </c>
      <c r="C79" s="24" t="s">
        <v>11</v>
      </c>
      <c r="D79" s="25">
        <v>1</v>
      </c>
      <c r="E79" s="26"/>
      <c r="F79" s="25">
        <f t="shared" si="76"/>
        <v>0</v>
      </c>
      <c r="G79" s="26"/>
      <c r="H79" s="25">
        <f t="shared" si="77"/>
        <v>0</v>
      </c>
      <c r="I79" s="25">
        <f t="shared" si="78"/>
        <v>0</v>
      </c>
      <c r="J79" s="25">
        <f t="shared" si="79"/>
        <v>0</v>
      </c>
    </row>
    <row r="80" spans="1:12" s="43" customFormat="1">
      <c r="A80" s="38"/>
      <c r="B80" s="39" t="s">
        <v>135</v>
      </c>
      <c r="C80" s="40" t="s">
        <v>11</v>
      </c>
      <c r="D80" s="41">
        <v>1</v>
      </c>
      <c r="E80" s="26"/>
      <c r="F80" s="41">
        <f t="shared" si="76"/>
        <v>0</v>
      </c>
      <c r="G80" s="26"/>
      <c r="H80" s="41">
        <f t="shared" si="77"/>
        <v>0</v>
      </c>
      <c r="I80" s="41">
        <f t="shared" si="78"/>
        <v>0</v>
      </c>
      <c r="J80" s="41">
        <f t="shared" si="79"/>
        <v>0</v>
      </c>
      <c r="K80" s="42"/>
      <c r="L80" s="42"/>
    </row>
    <row r="81" spans="1:12">
      <c r="A81" s="13"/>
      <c r="B81" s="23" t="s">
        <v>141</v>
      </c>
      <c r="C81" s="24" t="s">
        <v>11</v>
      </c>
      <c r="D81" s="25">
        <v>2</v>
      </c>
      <c r="E81" s="26"/>
      <c r="F81" s="25">
        <f t="shared" si="76"/>
        <v>0</v>
      </c>
      <c r="G81" s="26"/>
      <c r="H81" s="25">
        <f t="shared" si="77"/>
        <v>0</v>
      </c>
      <c r="I81" s="25">
        <f t="shared" si="78"/>
        <v>0</v>
      </c>
      <c r="J81" s="25">
        <f t="shared" si="79"/>
        <v>0</v>
      </c>
    </row>
    <row r="82" spans="1:12">
      <c r="A82" s="13"/>
      <c r="B82" s="23" t="s">
        <v>161</v>
      </c>
      <c r="C82" s="24" t="s">
        <v>11</v>
      </c>
      <c r="D82" s="25">
        <v>1</v>
      </c>
      <c r="E82" s="26"/>
      <c r="F82" s="25">
        <f t="shared" ref="F82" si="88">D82*E82</f>
        <v>0</v>
      </c>
      <c r="G82" s="26"/>
      <c r="H82" s="25">
        <f t="shared" ref="H82" si="89">D82*G82</f>
        <v>0</v>
      </c>
      <c r="I82" s="25">
        <f t="shared" ref="I82" si="90">E82+G82</f>
        <v>0</v>
      </c>
      <c r="J82" s="25">
        <f t="shared" ref="J82" si="91">F82+H82</f>
        <v>0</v>
      </c>
    </row>
    <row r="83" spans="1:12" s="43" customFormat="1">
      <c r="A83" s="38"/>
      <c r="B83" s="39" t="s">
        <v>36</v>
      </c>
      <c r="C83" s="40" t="s">
        <v>37</v>
      </c>
      <c r="D83" s="41">
        <v>1</v>
      </c>
      <c r="E83" s="26"/>
      <c r="F83" s="41">
        <f t="shared" si="76"/>
        <v>0</v>
      </c>
      <c r="G83" s="26"/>
      <c r="H83" s="41">
        <f t="shared" si="77"/>
        <v>0</v>
      </c>
      <c r="I83" s="41">
        <f t="shared" si="78"/>
        <v>0</v>
      </c>
      <c r="J83" s="41">
        <f t="shared" si="79"/>
        <v>0</v>
      </c>
      <c r="K83" s="42"/>
      <c r="L83" s="42"/>
    </row>
    <row r="84" spans="1:12">
      <c r="A84" s="13"/>
      <c r="B84" s="20" t="s">
        <v>127</v>
      </c>
      <c r="C84" s="21" t="s">
        <v>1</v>
      </c>
      <c r="D84" s="22"/>
      <c r="E84" s="22"/>
      <c r="F84" s="22">
        <f>SUM(F74:F83)</f>
        <v>0</v>
      </c>
      <c r="G84" s="22"/>
      <c r="H84" s="22">
        <f>SUM(H74:H83)</f>
        <v>0</v>
      </c>
      <c r="I84" s="22"/>
      <c r="J84" s="22">
        <f>SUM(J74:J83)</f>
        <v>0</v>
      </c>
    </row>
    <row r="85" spans="1:12" s="6" customFormat="1">
      <c r="A85" s="27"/>
      <c r="B85" s="28"/>
      <c r="C85" s="29"/>
      <c r="D85" s="30"/>
      <c r="E85" s="30"/>
      <c r="F85" s="30"/>
      <c r="G85" s="30"/>
      <c r="H85" s="30"/>
      <c r="I85" s="30"/>
      <c r="J85" s="30"/>
      <c r="K85" s="5"/>
      <c r="L85" s="5"/>
    </row>
    <row r="86" spans="1:12">
      <c r="A86" s="13"/>
      <c r="B86" s="20" t="s">
        <v>162</v>
      </c>
      <c r="C86" s="21" t="s">
        <v>1</v>
      </c>
      <c r="D86" s="22"/>
      <c r="E86" s="22"/>
      <c r="F86" s="22"/>
      <c r="G86" s="22"/>
      <c r="H86" s="22"/>
      <c r="I86" s="22"/>
      <c r="J86" s="22"/>
    </row>
    <row r="87" spans="1:12" s="43" customFormat="1">
      <c r="A87" s="38"/>
      <c r="B87" s="39" t="s">
        <v>200</v>
      </c>
      <c r="C87" s="40" t="s">
        <v>11</v>
      </c>
      <c r="D87" s="41">
        <v>1</v>
      </c>
      <c r="E87" s="26"/>
      <c r="F87" s="41">
        <f t="shared" ref="F87:F90" si="92">D87*E87</f>
        <v>0</v>
      </c>
      <c r="G87" s="26"/>
      <c r="H87" s="41">
        <f t="shared" ref="H87:H90" si="93">D87*G87</f>
        <v>0</v>
      </c>
      <c r="I87" s="41">
        <f t="shared" ref="I87:I88" si="94">E87+G87</f>
        <v>0</v>
      </c>
      <c r="J87" s="41">
        <f t="shared" ref="J87:J88" si="95">F87+H87</f>
        <v>0</v>
      </c>
      <c r="K87" s="42"/>
      <c r="L87" s="42"/>
    </row>
    <row r="88" spans="1:12" s="43" customFormat="1">
      <c r="A88" s="38"/>
      <c r="B88" s="39" t="s">
        <v>163</v>
      </c>
      <c r="C88" s="40" t="s">
        <v>11</v>
      </c>
      <c r="D88" s="41">
        <v>1</v>
      </c>
      <c r="E88" s="26"/>
      <c r="F88" s="41">
        <f t="shared" si="92"/>
        <v>0</v>
      </c>
      <c r="G88" s="26"/>
      <c r="H88" s="41">
        <f t="shared" si="93"/>
        <v>0</v>
      </c>
      <c r="I88" s="41">
        <f t="shared" si="94"/>
        <v>0</v>
      </c>
      <c r="J88" s="41">
        <f t="shared" si="95"/>
        <v>0</v>
      </c>
      <c r="K88" s="42"/>
      <c r="L88" s="42"/>
    </row>
    <row r="89" spans="1:12" s="43" customFormat="1">
      <c r="A89" s="38"/>
      <c r="B89" s="39" t="s">
        <v>192</v>
      </c>
      <c r="C89" s="40" t="s">
        <v>11</v>
      </c>
      <c r="D89" s="41">
        <v>1</v>
      </c>
      <c r="E89" s="26"/>
      <c r="F89" s="41">
        <f t="shared" si="92"/>
        <v>0</v>
      </c>
      <c r="G89" s="26"/>
      <c r="H89" s="41">
        <f t="shared" si="93"/>
        <v>0</v>
      </c>
      <c r="I89" s="41">
        <f>E89+G89</f>
        <v>0</v>
      </c>
      <c r="J89" s="41">
        <f>F89+H89</f>
        <v>0</v>
      </c>
      <c r="K89" s="42"/>
      <c r="L89" s="42"/>
    </row>
    <row r="90" spans="1:12" s="43" customFormat="1">
      <c r="A90" s="38"/>
      <c r="B90" s="39" t="s">
        <v>36</v>
      </c>
      <c r="C90" s="40" t="s">
        <v>37</v>
      </c>
      <c r="D90" s="41">
        <v>1</v>
      </c>
      <c r="E90" s="26"/>
      <c r="F90" s="41">
        <f t="shared" si="92"/>
        <v>0</v>
      </c>
      <c r="G90" s="26"/>
      <c r="H90" s="41">
        <f t="shared" si="93"/>
        <v>0</v>
      </c>
      <c r="I90" s="41">
        <f t="shared" ref="I90" si="96">E90+G90</f>
        <v>0</v>
      </c>
      <c r="J90" s="41">
        <f t="shared" ref="J90" si="97">F90+H90</f>
        <v>0</v>
      </c>
      <c r="K90" s="42"/>
      <c r="L90" s="42"/>
    </row>
    <row r="91" spans="1:12">
      <c r="A91" s="13"/>
      <c r="B91" s="20" t="s">
        <v>127</v>
      </c>
      <c r="C91" s="21" t="s">
        <v>1</v>
      </c>
      <c r="D91" s="22"/>
      <c r="E91" s="22"/>
      <c r="F91" s="22">
        <f>SUM(F87:F90)</f>
        <v>0</v>
      </c>
      <c r="G91" s="22"/>
      <c r="H91" s="22">
        <f>SUM(H87:H90)</f>
        <v>0</v>
      </c>
      <c r="I91" s="22"/>
      <c r="J91" s="22">
        <f>SUM(J87:J90)</f>
        <v>0</v>
      </c>
    </row>
    <row r="92" spans="1:12" s="6" customFormat="1">
      <c r="A92" s="27"/>
      <c r="B92" s="28"/>
      <c r="C92" s="29"/>
      <c r="D92" s="30"/>
      <c r="E92" s="30"/>
      <c r="F92" s="30"/>
      <c r="G92" s="30"/>
      <c r="H92" s="30"/>
      <c r="I92" s="30"/>
      <c r="J92" s="30"/>
      <c r="K92" s="5"/>
      <c r="L92" s="5"/>
    </row>
    <row r="93" spans="1:12">
      <c r="A93" s="13"/>
      <c r="B93" s="20" t="s">
        <v>201</v>
      </c>
      <c r="C93" s="21" t="s">
        <v>1</v>
      </c>
      <c r="D93" s="31"/>
      <c r="E93" s="31"/>
      <c r="F93" s="31"/>
      <c r="G93" s="31"/>
      <c r="H93" s="31"/>
      <c r="I93" s="31"/>
      <c r="J93" s="31"/>
    </row>
    <row r="94" spans="1:12">
      <c r="A94" s="13" t="s">
        <v>54</v>
      </c>
      <c r="B94" s="23" t="s">
        <v>123</v>
      </c>
      <c r="C94" s="24" t="s">
        <v>12</v>
      </c>
      <c r="D94" s="25">
        <v>3</v>
      </c>
      <c r="E94" s="26"/>
      <c r="F94" s="25">
        <f t="shared" ref="F94" si="98">D94*E94</f>
        <v>0</v>
      </c>
      <c r="G94" s="26"/>
      <c r="H94" s="25">
        <f t="shared" ref="H94" si="99">D94*G94</f>
        <v>0</v>
      </c>
      <c r="I94" s="25">
        <f t="shared" ref="I94" si="100">E94+G94</f>
        <v>0</v>
      </c>
      <c r="J94" s="25">
        <f t="shared" ref="J94" si="101">F94+H94</f>
        <v>0</v>
      </c>
    </row>
    <row r="95" spans="1:12">
      <c r="A95" s="13" t="s">
        <v>55</v>
      </c>
      <c r="B95" s="23" t="s">
        <v>95</v>
      </c>
      <c r="C95" s="24" t="s">
        <v>12</v>
      </c>
      <c r="D95" s="25">
        <v>3</v>
      </c>
      <c r="E95" s="26"/>
      <c r="F95" s="25">
        <f t="shared" ref="F95" si="102">D95*E95</f>
        <v>0</v>
      </c>
      <c r="G95" s="26"/>
      <c r="H95" s="25">
        <f t="shared" ref="H95" si="103">D95*G95</f>
        <v>0</v>
      </c>
      <c r="I95" s="25">
        <f t="shared" ref="I95" si="104">E95+G95</f>
        <v>0</v>
      </c>
      <c r="J95" s="25">
        <f t="shared" ref="J95" si="105">F95+H95</f>
        <v>0</v>
      </c>
    </row>
    <row r="96" spans="1:12">
      <c r="A96" s="13" t="s">
        <v>56</v>
      </c>
      <c r="B96" s="23" t="s">
        <v>45</v>
      </c>
      <c r="C96" s="24" t="s">
        <v>12</v>
      </c>
      <c r="D96" s="25">
        <v>3</v>
      </c>
      <c r="E96" s="26"/>
      <c r="F96" s="25">
        <f t="shared" ref="F96" si="106">D96*E96</f>
        <v>0</v>
      </c>
      <c r="G96" s="26"/>
      <c r="H96" s="25">
        <f t="shared" ref="H96" si="107">D96*G96</f>
        <v>0</v>
      </c>
      <c r="I96" s="25">
        <f t="shared" ref="I96" si="108">E96+G96</f>
        <v>0</v>
      </c>
      <c r="J96" s="25">
        <f t="shared" ref="J96" si="109">F96+H96</f>
        <v>0</v>
      </c>
    </row>
    <row r="97" spans="1:12">
      <c r="A97" s="13" t="s">
        <v>57</v>
      </c>
      <c r="B97" s="23" t="s">
        <v>96</v>
      </c>
      <c r="C97" s="24" t="s">
        <v>12</v>
      </c>
      <c r="D97" s="25">
        <v>4</v>
      </c>
      <c r="E97" s="26"/>
      <c r="F97" s="25">
        <f>D97*E97</f>
        <v>0</v>
      </c>
      <c r="G97" s="26"/>
      <c r="H97" s="25">
        <f>D97*G97</f>
        <v>0</v>
      </c>
      <c r="I97" s="25">
        <f t="shared" ref="I97:J98" si="110">E97+G97</f>
        <v>0</v>
      </c>
      <c r="J97" s="25">
        <f t="shared" si="110"/>
        <v>0</v>
      </c>
    </row>
    <row r="98" spans="1:12">
      <c r="A98" s="13" t="s">
        <v>58</v>
      </c>
      <c r="B98" s="23" t="s">
        <v>151</v>
      </c>
      <c r="C98" s="24" t="s">
        <v>12</v>
      </c>
      <c r="D98" s="25">
        <v>1</v>
      </c>
      <c r="E98" s="26"/>
      <c r="F98" s="25">
        <f>D98*E98</f>
        <v>0</v>
      </c>
      <c r="G98" s="26"/>
      <c r="H98" s="25">
        <f>D98*G98</f>
        <v>0</v>
      </c>
      <c r="I98" s="25">
        <f t="shared" si="110"/>
        <v>0</v>
      </c>
      <c r="J98" s="25">
        <f t="shared" si="110"/>
        <v>0</v>
      </c>
    </row>
    <row r="99" spans="1:12">
      <c r="A99" s="13" t="s">
        <v>152</v>
      </c>
      <c r="B99" s="23" t="s">
        <v>121</v>
      </c>
      <c r="C99" s="24" t="s">
        <v>12</v>
      </c>
      <c r="D99" s="25">
        <v>2</v>
      </c>
      <c r="E99" s="26"/>
      <c r="F99" s="25">
        <f t="shared" ref="F99:F100" si="111">D99*E99</f>
        <v>0</v>
      </c>
      <c r="G99" s="26"/>
      <c r="H99" s="25">
        <f t="shared" ref="H99:H100" si="112">D99*G99</f>
        <v>0</v>
      </c>
      <c r="I99" s="25">
        <f t="shared" ref="I99:I100" si="113">E99+G99</f>
        <v>0</v>
      </c>
      <c r="J99" s="25">
        <f t="shared" ref="J99:J100" si="114">F99+H99</f>
        <v>0</v>
      </c>
    </row>
    <row r="100" spans="1:12">
      <c r="A100" s="13" t="s">
        <v>153</v>
      </c>
      <c r="B100" s="23" t="s">
        <v>154</v>
      </c>
      <c r="C100" s="24" t="s">
        <v>12</v>
      </c>
      <c r="D100" s="25">
        <v>4</v>
      </c>
      <c r="E100" s="26"/>
      <c r="F100" s="25">
        <f t="shared" si="111"/>
        <v>0</v>
      </c>
      <c r="G100" s="26"/>
      <c r="H100" s="25">
        <f t="shared" si="112"/>
        <v>0</v>
      </c>
      <c r="I100" s="25">
        <f t="shared" si="113"/>
        <v>0</v>
      </c>
      <c r="J100" s="25">
        <f t="shared" si="114"/>
        <v>0</v>
      </c>
    </row>
    <row r="101" spans="1:12">
      <c r="A101" s="13" t="s">
        <v>155</v>
      </c>
      <c r="B101" s="23" t="s">
        <v>193</v>
      </c>
      <c r="C101" s="24" t="s">
        <v>12</v>
      </c>
      <c r="D101" s="25">
        <v>3</v>
      </c>
      <c r="E101" s="26"/>
      <c r="F101" s="25">
        <f t="shared" ref="F101" si="115">D101*E101</f>
        <v>0</v>
      </c>
      <c r="G101" s="26"/>
      <c r="H101" s="25">
        <f t="shared" ref="H101" si="116">D101*G101</f>
        <v>0</v>
      </c>
      <c r="I101" s="25">
        <f t="shared" ref="I101" si="117">E101+G101</f>
        <v>0</v>
      </c>
      <c r="J101" s="25">
        <f t="shared" ref="J101" si="118">F101+H101</f>
        <v>0</v>
      </c>
    </row>
    <row r="102" spans="1:12">
      <c r="A102" s="13" t="s">
        <v>97</v>
      </c>
      <c r="B102" s="23" t="s">
        <v>98</v>
      </c>
      <c r="C102" s="24" t="s">
        <v>12</v>
      </c>
      <c r="D102" s="25">
        <v>2</v>
      </c>
      <c r="E102" s="26"/>
      <c r="F102" s="25">
        <f t="shared" ref="F102" si="119">D102*E102</f>
        <v>0</v>
      </c>
      <c r="G102" s="26"/>
      <c r="H102" s="25">
        <f t="shared" ref="H102" si="120">D102*G102</f>
        <v>0</v>
      </c>
      <c r="I102" s="25">
        <f t="shared" ref="I102:I103" si="121">E102+G102</f>
        <v>0</v>
      </c>
      <c r="J102" s="25">
        <f t="shared" ref="J102:J103" si="122">F102+H102</f>
        <v>0</v>
      </c>
    </row>
    <row r="103" spans="1:12">
      <c r="A103" s="13" t="s">
        <v>112</v>
      </c>
      <c r="B103" s="23" t="s">
        <v>113</v>
      </c>
      <c r="C103" s="24" t="s">
        <v>12</v>
      </c>
      <c r="D103" s="25">
        <v>8</v>
      </c>
      <c r="E103" s="26"/>
      <c r="F103" s="25">
        <f t="shared" ref="F103:F107" si="123">D103*E103</f>
        <v>0</v>
      </c>
      <c r="G103" s="26"/>
      <c r="H103" s="25">
        <f t="shared" ref="H103:H107" si="124">D103*G103</f>
        <v>0</v>
      </c>
      <c r="I103" s="25">
        <f t="shared" si="121"/>
        <v>0</v>
      </c>
      <c r="J103" s="25">
        <f t="shared" si="122"/>
        <v>0</v>
      </c>
    </row>
    <row r="104" spans="1:12">
      <c r="A104" s="13" t="s">
        <v>114</v>
      </c>
      <c r="B104" s="23" t="s">
        <v>116</v>
      </c>
      <c r="C104" s="24" t="s">
        <v>12</v>
      </c>
      <c r="D104" s="25">
        <v>4</v>
      </c>
      <c r="E104" s="26"/>
      <c r="F104" s="25">
        <f t="shared" si="123"/>
        <v>0</v>
      </c>
      <c r="G104" s="26"/>
      <c r="H104" s="25">
        <f t="shared" si="124"/>
        <v>0</v>
      </c>
      <c r="I104" s="25">
        <f t="shared" ref="I104" si="125">E104+G104</f>
        <v>0</v>
      </c>
      <c r="J104" s="25">
        <f t="shared" ref="J104" si="126">F104+H104</f>
        <v>0</v>
      </c>
    </row>
    <row r="105" spans="1:12">
      <c r="A105" s="13" t="s">
        <v>114</v>
      </c>
      <c r="B105" s="23" t="s">
        <v>115</v>
      </c>
      <c r="C105" s="24" t="s">
        <v>12</v>
      </c>
      <c r="D105" s="25">
        <v>4</v>
      </c>
      <c r="E105" s="26"/>
      <c r="F105" s="25">
        <f t="shared" si="123"/>
        <v>0</v>
      </c>
      <c r="G105" s="26"/>
      <c r="H105" s="25">
        <f t="shared" si="124"/>
        <v>0</v>
      </c>
      <c r="I105" s="25">
        <f t="shared" ref="I105:I107" si="127">E105+G105</f>
        <v>0</v>
      </c>
      <c r="J105" s="25">
        <f t="shared" ref="J105:J107" si="128">F105+H105</f>
        <v>0</v>
      </c>
    </row>
    <row r="106" spans="1:12" s="43" customFormat="1">
      <c r="A106" s="38" t="s">
        <v>117</v>
      </c>
      <c r="B106" s="39" t="s">
        <v>159</v>
      </c>
      <c r="C106" s="40" t="s">
        <v>12</v>
      </c>
      <c r="D106" s="41">
        <v>2</v>
      </c>
      <c r="E106" s="26"/>
      <c r="F106" s="41">
        <f t="shared" si="123"/>
        <v>0</v>
      </c>
      <c r="G106" s="26"/>
      <c r="H106" s="41">
        <f t="shared" si="124"/>
        <v>0</v>
      </c>
      <c r="I106" s="41">
        <f t="shared" si="127"/>
        <v>0</v>
      </c>
      <c r="J106" s="41">
        <f t="shared" si="128"/>
        <v>0</v>
      </c>
      <c r="K106" s="42"/>
      <c r="L106" s="42"/>
    </row>
    <row r="107" spans="1:12">
      <c r="A107" s="13" t="s">
        <v>118</v>
      </c>
      <c r="B107" s="23" t="s">
        <v>196</v>
      </c>
      <c r="C107" s="24" t="s">
        <v>12</v>
      </c>
      <c r="D107" s="25">
        <v>2</v>
      </c>
      <c r="E107" s="26"/>
      <c r="F107" s="25">
        <f t="shared" si="123"/>
        <v>0</v>
      </c>
      <c r="G107" s="26"/>
      <c r="H107" s="25">
        <f t="shared" si="124"/>
        <v>0</v>
      </c>
      <c r="I107" s="25">
        <f t="shared" si="127"/>
        <v>0</v>
      </c>
      <c r="J107" s="25">
        <f t="shared" si="128"/>
        <v>0</v>
      </c>
    </row>
    <row r="108" spans="1:12">
      <c r="A108" s="13"/>
      <c r="B108" s="20" t="s">
        <v>127</v>
      </c>
      <c r="C108" s="21" t="s">
        <v>1</v>
      </c>
      <c r="D108" s="31"/>
      <c r="E108" s="31"/>
      <c r="F108" s="22">
        <f>SUM(F94:F107)</f>
        <v>0</v>
      </c>
      <c r="G108" s="31"/>
      <c r="H108" s="22">
        <f>SUM(H94:H107)</f>
        <v>0</v>
      </c>
      <c r="I108" s="31"/>
      <c r="J108" s="22">
        <f>SUM(J94:J107)</f>
        <v>0</v>
      </c>
    </row>
    <row r="109" spans="1:12">
      <c r="A109" s="13"/>
      <c r="B109" s="23" t="s">
        <v>1</v>
      </c>
      <c r="C109" s="24" t="s">
        <v>1</v>
      </c>
      <c r="D109" s="25"/>
      <c r="E109" s="25"/>
      <c r="F109" s="25"/>
      <c r="G109" s="25"/>
      <c r="H109" s="25"/>
      <c r="I109" s="25"/>
      <c r="J109" s="25"/>
    </row>
    <row r="110" spans="1:12">
      <c r="A110" s="13"/>
      <c r="B110" s="20" t="s">
        <v>15</v>
      </c>
      <c r="C110" s="21" t="s">
        <v>1</v>
      </c>
      <c r="D110" s="22"/>
      <c r="E110" s="22"/>
      <c r="F110" s="22"/>
      <c r="G110" s="22"/>
      <c r="H110" s="22"/>
      <c r="I110" s="22"/>
      <c r="J110" s="22"/>
    </row>
    <row r="111" spans="1:12">
      <c r="A111" s="13"/>
      <c r="B111" s="32" t="s">
        <v>79</v>
      </c>
      <c r="C111" s="33" t="s">
        <v>1</v>
      </c>
      <c r="D111" s="34"/>
      <c r="E111" s="34"/>
      <c r="F111" s="34"/>
      <c r="G111" s="34"/>
      <c r="H111" s="34"/>
      <c r="I111" s="34"/>
      <c r="J111" s="34"/>
    </row>
    <row r="112" spans="1:12">
      <c r="A112" s="13"/>
      <c r="B112" s="23" t="s">
        <v>32</v>
      </c>
      <c r="C112" s="24" t="s">
        <v>12</v>
      </c>
      <c r="D112" s="25">
        <v>5</v>
      </c>
      <c r="E112" s="26"/>
      <c r="F112" s="25">
        <f t="shared" ref="F112:F142" si="129">D112*E112</f>
        <v>0</v>
      </c>
      <c r="G112" s="26"/>
      <c r="H112" s="25">
        <f t="shared" ref="H112:H142" si="130">D112*G112</f>
        <v>0</v>
      </c>
      <c r="I112" s="25">
        <f t="shared" ref="I112:J114" si="131">E112+G112</f>
        <v>0</v>
      </c>
      <c r="J112" s="25">
        <f t="shared" si="131"/>
        <v>0</v>
      </c>
    </row>
    <row r="113" spans="1:12">
      <c r="A113" s="13"/>
      <c r="B113" s="23" t="s">
        <v>156</v>
      </c>
      <c r="C113" s="24" t="s">
        <v>12</v>
      </c>
      <c r="D113" s="25">
        <v>1</v>
      </c>
      <c r="E113" s="26"/>
      <c r="F113" s="25">
        <f t="shared" ref="F113" si="132">D113*E113</f>
        <v>0</v>
      </c>
      <c r="G113" s="26"/>
      <c r="H113" s="25">
        <f t="shared" ref="H113" si="133">D113*G113</f>
        <v>0</v>
      </c>
      <c r="I113" s="25">
        <f t="shared" ref="I113" si="134">E113+G113</f>
        <v>0</v>
      </c>
      <c r="J113" s="25">
        <f t="shared" ref="J113" si="135">F113+H113</f>
        <v>0</v>
      </c>
    </row>
    <row r="114" spans="1:12">
      <c r="A114" s="13"/>
      <c r="B114" s="23" t="s">
        <v>33</v>
      </c>
      <c r="C114" s="24" t="s">
        <v>12</v>
      </c>
      <c r="D114" s="25">
        <v>2</v>
      </c>
      <c r="E114" s="26"/>
      <c r="F114" s="25">
        <f t="shared" si="129"/>
        <v>0</v>
      </c>
      <c r="G114" s="26"/>
      <c r="H114" s="25">
        <f t="shared" si="130"/>
        <v>0</v>
      </c>
      <c r="I114" s="25">
        <f t="shared" si="131"/>
        <v>0</v>
      </c>
      <c r="J114" s="25">
        <f t="shared" si="131"/>
        <v>0</v>
      </c>
    </row>
    <row r="115" spans="1:12">
      <c r="A115" s="13"/>
      <c r="B115" s="23" t="s">
        <v>157</v>
      </c>
      <c r="C115" s="24" t="s">
        <v>12</v>
      </c>
      <c r="D115" s="25">
        <v>4</v>
      </c>
      <c r="E115" s="26"/>
      <c r="F115" s="25">
        <f t="shared" ref="F115" si="136">D115*E115</f>
        <v>0</v>
      </c>
      <c r="G115" s="26"/>
      <c r="H115" s="25">
        <f t="shared" ref="H115" si="137">D115*G115</f>
        <v>0</v>
      </c>
      <c r="I115" s="25">
        <f t="shared" ref="I115" si="138">E115+G115</f>
        <v>0</v>
      </c>
      <c r="J115" s="25">
        <f t="shared" ref="J115" si="139">F115+H115</f>
        <v>0</v>
      </c>
    </row>
    <row r="116" spans="1:12">
      <c r="A116" s="13"/>
      <c r="B116" s="23" t="s">
        <v>83</v>
      </c>
      <c r="C116" s="24" t="s">
        <v>12</v>
      </c>
      <c r="D116" s="25">
        <v>1</v>
      </c>
      <c r="E116" s="26"/>
      <c r="F116" s="25">
        <f t="shared" si="129"/>
        <v>0</v>
      </c>
      <c r="G116" s="26"/>
      <c r="H116" s="25">
        <f t="shared" si="130"/>
        <v>0</v>
      </c>
      <c r="I116" s="25">
        <f t="shared" ref="I116:I123" si="140">E116+G116</f>
        <v>0</v>
      </c>
      <c r="J116" s="25">
        <f t="shared" ref="J116:J123" si="141">F116+H116</f>
        <v>0</v>
      </c>
    </row>
    <row r="117" spans="1:12">
      <c r="A117" s="13"/>
      <c r="B117" s="23" t="s">
        <v>166</v>
      </c>
      <c r="C117" s="24" t="s">
        <v>12</v>
      </c>
      <c r="D117" s="25">
        <v>4</v>
      </c>
      <c r="E117" s="26"/>
      <c r="F117" s="25">
        <f t="shared" ref="F117" si="142">D117*E117</f>
        <v>0</v>
      </c>
      <c r="G117" s="26"/>
      <c r="H117" s="25">
        <f t="shared" ref="H117" si="143">D117*G117</f>
        <v>0</v>
      </c>
      <c r="I117" s="25">
        <f t="shared" ref="I117" si="144">E117+G117</f>
        <v>0</v>
      </c>
      <c r="J117" s="25">
        <f t="shared" ref="J117" si="145">F117+H117</f>
        <v>0</v>
      </c>
    </row>
    <row r="118" spans="1:12">
      <c r="A118" s="13"/>
      <c r="B118" s="23" t="s">
        <v>101</v>
      </c>
      <c r="C118" s="24" t="s">
        <v>12</v>
      </c>
      <c r="D118" s="25">
        <v>1</v>
      </c>
      <c r="E118" s="26"/>
      <c r="F118" s="25">
        <f t="shared" ref="F118" si="146">D118*E118</f>
        <v>0</v>
      </c>
      <c r="G118" s="26"/>
      <c r="H118" s="25">
        <f t="shared" ref="H118" si="147">D118*G118</f>
        <v>0</v>
      </c>
      <c r="I118" s="25">
        <f t="shared" ref="I118" si="148">E118+G118</f>
        <v>0</v>
      </c>
      <c r="J118" s="25">
        <f t="shared" ref="J118" si="149">F118+H118</f>
        <v>0</v>
      </c>
    </row>
    <row r="119" spans="1:12">
      <c r="A119" s="13"/>
      <c r="B119" s="23" t="s">
        <v>169</v>
      </c>
      <c r="C119" s="24" t="s">
        <v>12</v>
      </c>
      <c r="D119" s="25">
        <v>6</v>
      </c>
      <c r="E119" s="26"/>
      <c r="F119" s="25">
        <f t="shared" ref="F119" si="150">D119*E119</f>
        <v>0</v>
      </c>
      <c r="G119" s="26"/>
      <c r="H119" s="25">
        <f t="shared" ref="H119" si="151">D119*G119</f>
        <v>0</v>
      </c>
      <c r="I119" s="25">
        <f t="shared" ref="I119" si="152">E119+G119</f>
        <v>0</v>
      </c>
      <c r="J119" s="25">
        <f t="shared" ref="J119" si="153">F119+H119</f>
        <v>0</v>
      </c>
    </row>
    <row r="120" spans="1:12">
      <c r="A120" s="13"/>
      <c r="B120" s="23" t="s">
        <v>122</v>
      </c>
      <c r="C120" s="24" t="s">
        <v>12</v>
      </c>
      <c r="D120" s="25">
        <v>1</v>
      </c>
      <c r="E120" s="26"/>
      <c r="F120" s="25">
        <f t="shared" ref="F120" si="154">D120*E120</f>
        <v>0</v>
      </c>
      <c r="G120" s="26"/>
      <c r="H120" s="25">
        <f t="shared" ref="H120" si="155">D120*G120</f>
        <v>0</v>
      </c>
      <c r="I120" s="25">
        <f t="shared" ref="I120" si="156">E120+G120</f>
        <v>0</v>
      </c>
      <c r="J120" s="25">
        <f t="shared" ref="J120" si="157">F120+H120</f>
        <v>0</v>
      </c>
    </row>
    <row r="121" spans="1:12">
      <c r="A121" s="13"/>
      <c r="B121" s="23" t="s">
        <v>62</v>
      </c>
      <c r="C121" s="24" t="s">
        <v>12</v>
      </c>
      <c r="D121" s="25">
        <v>1</v>
      </c>
      <c r="E121" s="26"/>
      <c r="F121" s="25">
        <f t="shared" ref="F121" si="158">D121*E121</f>
        <v>0</v>
      </c>
      <c r="G121" s="26"/>
      <c r="H121" s="25">
        <f t="shared" ref="H121" si="159">D121*G121</f>
        <v>0</v>
      </c>
      <c r="I121" s="25">
        <f t="shared" ref="I121" si="160">E121+G121</f>
        <v>0</v>
      </c>
      <c r="J121" s="25">
        <f t="shared" ref="J121" si="161">F121+H121</f>
        <v>0</v>
      </c>
      <c r="L121" s="37"/>
    </row>
    <row r="122" spans="1:12">
      <c r="A122" s="13"/>
      <c r="B122" s="23" t="s">
        <v>82</v>
      </c>
      <c r="C122" s="24" t="s">
        <v>12</v>
      </c>
      <c r="D122" s="25">
        <v>3</v>
      </c>
      <c r="E122" s="26"/>
      <c r="F122" s="25">
        <f t="shared" ref="F122" si="162">D122*E122</f>
        <v>0</v>
      </c>
      <c r="G122" s="26"/>
      <c r="H122" s="25">
        <f t="shared" ref="H122" si="163">D122*G122</f>
        <v>0</v>
      </c>
      <c r="I122" s="25">
        <f t="shared" ref="I122" si="164">E122+G122</f>
        <v>0</v>
      </c>
      <c r="J122" s="25">
        <f t="shared" ref="J122" si="165">F122+H122</f>
        <v>0</v>
      </c>
      <c r="L122" s="37"/>
    </row>
    <row r="123" spans="1:12">
      <c r="A123" s="13"/>
      <c r="B123" s="23" t="s">
        <v>34</v>
      </c>
      <c r="C123" s="24" t="s">
        <v>12</v>
      </c>
      <c r="D123" s="25">
        <v>20</v>
      </c>
      <c r="E123" s="26"/>
      <c r="F123" s="25">
        <f t="shared" si="129"/>
        <v>0</v>
      </c>
      <c r="G123" s="26"/>
      <c r="H123" s="25">
        <f t="shared" si="130"/>
        <v>0</v>
      </c>
      <c r="I123" s="25">
        <f t="shared" si="140"/>
        <v>0</v>
      </c>
      <c r="J123" s="25">
        <f t="shared" si="141"/>
        <v>0</v>
      </c>
    </row>
    <row r="124" spans="1:12">
      <c r="A124" s="13"/>
      <c r="B124" s="23" t="s">
        <v>126</v>
      </c>
      <c r="C124" s="24" t="s">
        <v>12</v>
      </c>
      <c r="D124" s="25">
        <v>11</v>
      </c>
      <c r="E124" s="26"/>
      <c r="F124" s="25">
        <f t="shared" ref="F124" si="166">D124*E124</f>
        <v>0</v>
      </c>
      <c r="G124" s="26"/>
      <c r="H124" s="25">
        <f t="shared" ref="H124" si="167">D124*G124</f>
        <v>0</v>
      </c>
      <c r="I124" s="25">
        <f t="shared" ref="I124" si="168">E124+G124</f>
        <v>0</v>
      </c>
      <c r="J124" s="25">
        <f t="shared" ref="J124" si="169">F124+H124</f>
        <v>0</v>
      </c>
    </row>
    <row r="125" spans="1:12">
      <c r="A125" s="13"/>
      <c r="B125" s="23" t="s">
        <v>164</v>
      </c>
      <c r="C125" s="24" t="s">
        <v>12</v>
      </c>
      <c r="D125" s="25">
        <v>1</v>
      </c>
      <c r="E125" s="26"/>
      <c r="F125" s="25">
        <f t="shared" ref="F125" si="170">D125*E125</f>
        <v>0</v>
      </c>
      <c r="G125" s="26"/>
      <c r="H125" s="25">
        <f t="shared" ref="H125" si="171">D125*G125</f>
        <v>0</v>
      </c>
      <c r="I125" s="25">
        <f t="shared" ref="I125" si="172">E125+G125</f>
        <v>0</v>
      </c>
      <c r="J125" s="25">
        <f t="shared" ref="J125" si="173">F125+H125</f>
        <v>0</v>
      </c>
    </row>
    <row r="126" spans="1:12">
      <c r="A126" s="13"/>
      <c r="B126" s="23" t="s">
        <v>160</v>
      </c>
      <c r="C126" s="24" t="s">
        <v>12</v>
      </c>
      <c r="D126" s="25">
        <v>1</v>
      </c>
      <c r="E126" s="26"/>
      <c r="F126" s="25">
        <f t="shared" ref="F126" si="174">D126*E126</f>
        <v>0</v>
      </c>
      <c r="G126" s="26"/>
      <c r="H126" s="25">
        <f t="shared" ref="H126" si="175">D126*G126</f>
        <v>0</v>
      </c>
      <c r="I126" s="25">
        <f t="shared" ref="I126" si="176">E126+G126</f>
        <v>0</v>
      </c>
      <c r="J126" s="25">
        <f t="shared" ref="J126" si="177">F126+H126</f>
        <v>0</v>
      </c>
    </row>
    <row r="127" spans="1:12">
      <c r="A127" s="13"/>
      <c r="B127" s="23" t="s">
        <v>50</v>
      </c>
      <c r="C127" s="24" t="s">
        <v>12</v>
      </c>
      <c r="D127" s="25">
        <v>2</v>
      </c>
      <c r="E127" s="26"/>
      <c r="F127" s="25">
        <f t="shared" ref="F127" si="178">D127*E127</f>
        <v>0</v>
      </c>
      <c r="G127" s="26"/>
      <c r="H127" s="25">
        <f t="shared" ref="H127" si="179">D127*G127</f>
        <v>0</v>
      </c>
      <c r="I127" s="25">
        <f t="shared" ref="I127" si="180">E127+G127</f>
        <v>0</v>
      </c>
      <c r="J127" s="25">
        <f t="shared" ref="J127" si="181">F127+H127</f>
        <v>0</v>
      </c>
    </row>
    <row r="128" spans="1:12">
      <c r="A128" s="13"/>
      <c r="B128" s="23" t="s">
        <v>38</v>
      </c>
      <c r="C128" s="24" t="s">
        <v>12</v>
      </c>
      <c r="D128" s="25">
        <v>35</v>
      </c>
      <c r="E128" s="26"/>
      <c r="F128" s="25">
        <f t="shared" si="129"/>
        <v>0</v>
      </c>
      <c r="G128" s="26"/>
      <c r="H128" s="25">
        <f t="shared" si="130"/>
        <v>0</v>
      </c>
      <c r="I128" s="25">
        <f t="shared" ref="I128" si="182">E128+G128</f>
        <v>0</v>
      </c>
      <c r="J128" s="25">
        <f t="shared" ref="J128" si="183">F128+H128</f>
        <v>0</v>
      </c>
    </row>
    <row r="129" spans="1:12">
      <c r="A129" s="13"/>
      <c r="B129" s="23" t="s">
        <v>40</v>
      </c>
      <c r="C129" s="24" t="s">
        <v>12</v>
      </c>
      <c r="D129" s="25">
        <v>5</v>
      </c>
      <c r="E129" s="26"/>
      <c r="F129" s="25">
        <f t="shared" si="129"/>
        <v>0</v>
      </c>
      <c r="G129" s="26"/>
      <c r="H129" s="25">
        <f t="shared" si="130"/>
        <v>0</v>
      </c>
      <c r="I129" s="25">
        <f t="shared" ref="I129" si="184">E129+G129</f>
        <v>0</v>
      </c>
      <c r="J129" s="25">
        <f t="shared" ref="J129" si="185">F129+H129</f>
        <v>0</v>
      </c>
    </row>
    <row r="130" spans="1:12">
      <c r="A130" s="13"/>
      <c r="B130" s="23" t="s">
        <v>39</v>
      </c>
      <c r="C130" s="24" t="s">
        <v>12</v>
      </c>
      <c r="D130" s="25">
        <v>2</v>
      </c>
      <c r="E130" s="26"/>
      <c r="F130" s="25">
        <f t="shared" si="129"/>
        <v>0</v>
      </c>
      <c r="G130" s="26"/>
      <c r="H130" s="25">
        <f t="shared" si="130"/>
        <v>0</v>
      </c>
      <c r="I130" s="25">
        <f t="shared" ref="I130" si="186">E130+G130</f>
        <v>0</v>
      </c>
      <c r="J130" s="25">
        <f t="shared" ref="J130" si="187">F130+H130</f>
        <v>0</v>
      </c>
    </row>
    <row r="131" spans="1:12">
      <c r="A131" s="13"/>
      <c r="B131" s="23" t="s">
        <v>41</v>
      </c>
      <c r="C131" s="24" t="s">
        <v>12</v>
      </c>
      <c r="D131" s="25">
        <v>1</v>
      </c>
      <c r="E131" s="26"/>
      <c r="F131" s="25">
        <f t="shared" si="129"/>
        <v>0</v>
      </c>
      <c r="G131" s="26"/>
      <c r="H131" s="25">
        <f t="shared" si="130"/>
        <v>0</v>
      </c>
      <c r="I131" s="25">
        <f t="shared" ref="I131" si="188">E131+G131</f>
        <v>0</v>
      </c>
      <c r="J131" s="25">
        <f t="shared" ref="J131" si="189">F131+H131</f>
        <v>0</v>
      </c>
    </row>
    <row r="132" spans="1:12">
      <c r="A132" s="13"/>
      <c r="B132" s="23" t="s">
        <v>167</v>
      </c>
      <c r="C132" s="24" t="s">
        <v>12</v>
      </c>
      <c r="D132" s="25">
        <v>2</v>
      </c>
      <c r="E132" s="26"/>
      <c r="F132" s="25">
        <f t="shared" ref="F132:F136" si="190">D132*E132</f>
        <v>0</v>
      </c>
      <c r="G132" s="26"/>
      <c r="H132" s="25">
        <f t="shared" ref="H132:H136" si="191">D132*G132</f>
        <v>0</v>
      </c>
      <c r="I132" s="25">
        <f t="shared" ref="I132:I136" si="192">E132+G132</f>
        <v>0</v>
      </c>
      <c r="J132" s="25">
        <f t="shared" ref="J132:J136" si="193">F132+H132</f>
        <v>0</v>
      </c>
    </row>
    <row r="133" spans="1:12">
      <c r="A133" s="13"/>
      <c r="B133" s="23" t="s">
        <v>65</v>
      </c>
      <c r="C133" s="24" t="s">
        <v>12</v>
      </c>
      <c r="D133" s="25">
        <v>20</v>
      </c>
      <c r="E133" s="26"/>
      <c r="F133" s="25">
        <f t="shared" si="190"/>
        <v>0</v>
      </c>
      <c r="G133" s="26"/>
      <c r="H133" s="25">
        <f t="shared" si="191"/>
        <v>0</v>
      </c>
      <c r="I133" s="25">
        <f t="shared" si="192"/>
        <v>0</v>
      </c>
      <c r="J133" s="25">
        <f t="shared" si="193"/>
        <v>0</v>
      </c>
    </row>
    <row r="134" spans="1:12">
      <c r="A134" s="13"/>
      <c r="B134" s="23" t="s">
        <v>188</v>
      </c>
      <c r="C134" s="24" t="s">
        <v>12</v>
      </c>
      <c r="D134" s="25">
        <v>10</v>
      </c>
      <c r="E134" s="26"/>
      <c r="F134" s="25">
        <f t="shared" ref="F134" si="194">D134*E134</f>
        <v>0</v>
      </c>
      <c r="G134" s="26"/>
      <c r="H134" s="25">
        <f t="shared" ref="H134" si="195">D134*G134</f>
        <v>0</v>
      </c>
      <c r="I134" s="25">
        <f t="shared" ref="I134" si="196">E134+G134</f>
        <v>0</v>
      </c>
      <c r="J134" s="25">
        <f t="shared" ref="J134" si="197">F134+H134</f>
        <v>0</v>
      </c>
    </row>
    <row r="135" spans="1:12">
      <c r="A135" s="13"/>
      <c r="B135" s="23" t="s">
        <v>92</v>
      </c>
      <c r="C135" s="24" t="s">
        <v>12</v>
      </c>
      <c r="D135" s="25">
        <v>1</v>
      </c>
      <c r="E135" s="26"/>
      <c r="F135" s="25">
        <f t="shared" ref="F135" si="198">D135*E135</f>
        <v>0</v>
      </c>
      <c r="G135" s="26"/>
      <c r="H135" s="25">
        <f t="shared" ref="H135" si="199">D135*G135</f>
        <v>0</v>
      </c>
      <c r="I135" s="25">
        <f t="shared" ref="I135" si="200">E135+G135</f>
        <v>0</v>
      </c>
      <c r="J135" s="25">
        <f t="shared" ref="J135" si="201">F135+H135</f>
        <v>0</v>
      </c>
    </row>
    <row r="136" spans="1:12">
      <c r="A136" s="13"/>
      <c r="B136" s="23" t="s">
        <v>69</v>
      </c>
      <c r="C136" s="24" t="s">
        <v>12</v>
      </c>
      <c r="D136" s="25">
        <v>100</v>
      </c>
      <c r="E136" s="26"/>
      <c r="F136" s="25">
        <f t="shared" si="190"/>
        <v>0</v>
      </c>
      <c r="G136" s="26"/>
      <c r="H136" s="25">
        <f t="shared" si="191"/>
        <v>0</v>
      </c>
      <c r="I136" s="25">
        <f t="shared" si="192"/>
        <v>0</v>
      </c>
      <c r="J136" s="25">
        <f t="shared" si="193"/>
        <v>0</v>
      </c>
    </row>
    <row r="137" spans="1:12">
      <c r="A137" s="13"/>
      <c r="B137" s="23" t="s">
        <v>66</v>
      </c>
      <c r="C137" s="24" t="s">
        <v>12</v>
      </c>
      <c r="D137" s="25">
        <v>70</v>
      </c>
      <c r="E137" s="26"/>
      <c r="F137" s="25">
        <f t="shared" ref="F137" si="202">D137*E137</f>
        <v>0</v>
      </c>
      <c r="G137" s="26"/>
      <c r="H137" s="25">
        <f t="shared" ref="H137" si="203">D137*G137</f>
        <v>0</v>
      </c>
      <c r="I137" s="25">
        <f t="shared" ref="I137" si="204">E137+G137</f>
        <v>0</v>
      </c>
      <c r="J137" s="25">
        <f t="shared" ref="J137" si="205">F137+H137</f>
        <v>0</v>
      </c>
    </row>
    <row r="138" spans="1:12">
      <c r="A138" s="13"/>
      <c r="B138" s="23" t="s">
        <v>67</v>
      </c>
      <c r="C138" s="24" t="s">
        <v>12</v>
      </c>
      <c r="D138" s="25">
        <v>30</v>
      </c>
      <c r="E138" s="26"/>
      <c r="F138" s="25">
        <f t="shared" ref="F138" si="206">D138*E138</f>
        <v>0</v>
      </c>
      <c r="G138" s="26"/>
      <c r="H138" s="25">
        <f t="shared" ref="H138" si="207">D138*G138</f>
        <v>0</v>
      </c>
      <c r="I138" s="25">
        <f t="shared" ref="I138" si="208">E138+G138</f>
        <v>0</v>
      </c>
      <c r="J138" s="25">
        <f t="shared" ref="J138" si="209">F138+H138</f>
        <v>0</v>
      </c>
    </row>
    <row r="139" spans="1:12">
      <c r="A139" s="13"/>
      <c r="B139" s="23" t="s">
        <v>68</v>
      </c>
      <c r="C139" s="24" t="s">
        <v>12</v>
      </c>
      <c r="D139" s="25">
        <v>20</v>
      </c>
      <c r="E139" s="26"/>
      <c r="F139" s="25">
        <f t="shared" ref="F139:F141" si="210">D139*E139</f>
        <v>0</v>
      </c>
      <c r="G139" s="26"/>
      <c r="H139" s="25">
        <f t="shared" ref="H139:H141" si="211">D139*G139</f>
        <v>0</v>
      </c>
      <c r="I139" s="25">
        <f t="shared" ref="I139:I141" si="212">E139+G139</f>
        <v>0</v>
      </c>
      <c r="J139" s="25">
        <f t="shared" ref="J139:J141" si="213">F139+H139</f>
        <v>0</v>
      </c>
    </row>
    <row r="140" spans="1:12">
      <c r="A140" s="13"/>
      <c r="B140" s="23" t="s">
        <v>187</v>
      </c>
      <c r="C140" s="24" t="s">
        <v>12</v>
      </c>
      <c r="D140" s="25">
        <v>2</v>
      </c>
      <c r="E140" s="26"/>
      <c r="F140" s="25">
        <f t="shared" ref="F140" si="214">D140*E140</f>
        <v>0</v>
      </c>
      <c r="G140" s="26"/>
      <c r="H140" s="25">
        <f t="shared" ref="H140" si="215">D140*G140</f>
        <v>0</v>
      </c>
      <c r="I140" s="25">
        <f t="shared" ref="I140" si="216">E140+G140</f>
        <v>0</v>
      </c>
      <c r="J140" s="25">
        <f t="shared" ref="J140" si="217">F140+H140</f>
        <v>0</v>
      </c>
    </row>
    <row r="141" spans="1:12">
      <c r="A141" s="13"/>
      <c r="B141" s="23" t="s">
        <v>71</v>
      </c>
      <c r="C141" s="24" t="s">
        <v>72</v>
      </c>
      <c r="D141" s="25">
        <v>90</v>
      </c>
      <c r="E141" s="26"/>
      <c r="F141" s="25">
        <f t="shared" si="210"/>
        <v>0</v>
      </c>
      <c r="G141" s="26"/>
      <c r="H141" s="25">
        <f t="shared" si="211"/>
        <v>0</v>
      </c>
      <c r="I141" s="25">
        <f t="shared" si="212"/>
        <v>0</v>
      </c>
      <c r="J141" s="25">
        <f t="shared" si="213"/>
        <v>0</v>
      </c>
    </row>
    <row r="142" spans="1:12">
      <c r="A142" s="13"/>
      <c r="B142" s="23" t="s">
        <v>60</v>
      </c>
      <c r="C142" s="24" t="s">
        <v>37</v>
      </c>
      <c r="D142" s="25">
        <v>1</v>
      </c>
      <c r="E142" s="26"/>
      <c r="F142" s="25">
        <f t="shared" si="129"/>
        <v>0</v>
      </c>
      <c r="G142" s="26"/>
      <c r="H142" s="25">
        <f t="shared" si="130"/>
        <v>0</v>
      </c>
      <c r="I142" s="25">
        <f t="shared" ref="I142" si="218">E142+G142</f>
        <v>0</v>
      </c>
      <c r="J142" s="25">
        <f t="shared" ref="J142" si="219">F142+H142</f>
        <v>0</v>
      </c>
    </row>
    <row r="143" spans="1:12">
      <c r="A143" s="13"/>
      <c r="B143" s="32" t="s">
        <v>61</v>
      </c>
      <c r="C143" s="33" t="s">
        <v>1</v>
      </c>
      <c r="D143" s="34"/>
      <c r="E143" s="34"/>
      <c r="F143" s="34"/>
      <c r="G143" s="34"/>
      <c r="H143" s="34"/>
      <c r="I143" s="34"/>
      <c r="J143" s="34"/>
    </row>
    <row r="144" spans="1:12" s="43" customFormat="1">
      <c r="A144" s="38"/>
      <c r="B144" s="39" t="s">
        <v>93</v>
      </c>
      <c r="C144" s="40" t="s">
        <v>12</v>
      </c>
      <c r="D144" s="41">
        <v>1</v>
      </c>
      <c r="E144" s="26"/>
      <c r="F144" s="41">
        <f t="shared" ref="F144" si="220">D144*E144</f>
        <v>0</v>
      </c>
      <c r="G144" s="26"/>
      <c r="H144" s="41">
        <f t="shared" ref="H144" si="221">D144*G144</f>
        <v>0</v>
      </c>
      <c r="I144" s="41">
        <f t="shared" ref="I144" si="222">E144+G144</f>
        <v>0</v>
      </c>
      <c r="J144" s="41">
        <f t="shared" ref="J144" si="223">F144+H144</f>
        <v>0</v>
      </c>
      <c r="K144" s="42"/>
      <c r="L144" s="42"/>
    </row>
    <row r="145" spans="1:12">
      <c r="A145" s="13"/>
      <c r="B145" s="23" t="s">
        <v>85</v>
      </c>
      <c r="C145" s="24" t="s">
        <v>12</v>
      </c>
      <c r="D145" s="25">
        <v>2</v>
      </c>
      <c r="E145" s="26"/>
      <c r="F145" s="25">
        <f t="shared" ref="F145:F146" si="224">D145*E145</f>
        <v>0</v>
      </c>
      <c r="G145" s="26"/>
      <c r="H145" s="25">
        <f t="shared" ref="H145:H146" si="225">D145*G145</f>
        <v>0</v>
      </c>
      <c r="I145" s="25">
        <f t="shared" ref="I145:I146" si="226">E145+G145</f>
        <v>0</v>
      </c>
      <c r="J145" s="25">
        <f t="shared" ref="J145:J146" si="227">F145+H145</f>
        <v>0</v>
      </c>
    </row>
    <row r="146" spans="1:12">
      <c r="A146" s="13"/>
      <c r="B146" s="23" t="s">
        <v>120</v>
      </c>
      <c r="C146" s="24" t="s">
        <v>12</v>
      </c>
      <c r="D146" s="25">
        <v>3</v>
      </c>
      <c r="E146" s="26"/>
      <c r="F146" s="25">
        <f t="shared" si="224"/>
        <v>0</v>
      </c>
      <c r="G146" s="26"/>
      <c r="H146" s="25">
        <f t="shared" si="225"/>
        <v>0</v>
      </c>
      <c r="I146" s="25">
        <f t="shared" si="226"/>
        <v>0</v>
      </c>
      <c r="J146" s="25">
        <f t="shared" si="227"/>
        <v>0</v>
      </c>
    </row>
    <row r="147" spans="1:12">
      <c r="A147" s="13"/>
      <c r="B147" s="32" t="s">
        <v>16</v>
      </c>
      <c r="C147" s="33" t="s">
        <v>1</v>
      </c>
      <c r="D147" s="34"/>
      <c r="E147" s="34"/>
      <c r="F147" s="34"/>
      <c r="G147" s="34"/>
      <c r="H147" s="34"/>
      <c r="I147" s="34"/>
      <c r="J147" s="34"/>
    </row>
    <row r="148" spans="1:12">
      <c r="A148" s="13"/>
      <c r="B148" s="23" t="s">
        <v>70</v>
      </c>
      <c r="C148" s="24" t="s">
        <v>18</v>
      </c>
      <c r="D148" s="25">
        <v>220</v>
      </c>
      <c r="E148" s="26"/>
      <c r="F148" s="25">
        <f t="shared" ref="F148" si="228">D148*E148</f>
        <v>0</v>
      </c>
      <c r="G148" s="26"/>
      <c r="H148" s="25">
        <f t="shared" ref="H148" si="229">D148*G148</f>
        <v>0</v>
      </c>
      <c r="I148" s="25">
        <f t="shared" ref="I148" si="230">E148+G148</f>
        <v>0</v>
      </c>
      <c r="J148" s="25">
        <f t="shared" ref="J148" si="231">F148+H148</f>
        <v>0</v>
      </c>
    </row>
    <row r="149" spans="1:12">
      <c r="A149" s="13"/>
      <c r="B149" s="23" t="s">
        <v>17</v>
      </c>
      <c r="C149" s="24" t="s">
        <v>18</v>
      </c>
      <c r="D149" s="25">
        <v>760</v>
      </c>
      <c r="E149" s="26"/>
      <c r="F149" s="25">
        <f t="shared" ref="F149:F155" si="232">D149*E149</f>
        <v>0</v>
      </c>
      <c r="G149" s="26"/>
      <c r="H149" s="25">
        <f t="shared" ref="H149:H155" si="233">D149*G149</f>
        <v>0</v>
      </c>
      <c r="I149" s="25">
        <f t="shared" ref="I149:I155" si="234">E149+G149</f>
        <v>0</v>
      </c>
      <c r="J149" s="25">
        <f t="shared" ref="J149:J155" si="235">F149+H149</f>
        <v>0</v>
      </c>
    </row>
    <row r="150" spans="1:12">
      <c r="A150" s="13"/>
      <c r="B150" s="23" t="s">
        <v>19</v>
      </c>
      <c r="C150" s="24" t="s">
        <v>18</v>
      </c>
      <c r="D150" s="25">
        <v>665</v>
      </c>
      <c r="E150" s="26"/>
      <c r="F150" s="25">
        <f t="shared" si="232"/>
        <v>0</v>
      </c>
      <c r="G150" s="26"/>
      <c r="H150" s="25">
        <f t="shared" si="233"/>
        <v>0</v>
      </c>
      <c r="I150" s="25">
        <f t="shared" si="234"/>
        <v>0</v>
      </c>
      <c r="J150" s="25">
        <f t="shared" si="235"/>
        <v>0</v>
      </c>
    </row>
    <row r="151" spans="1:12">
      <c r="A151" s="13"/>
      <c r="B151" s="23" t="s">
        <v>176</v>
      </c>
      <c r="C151" s="24" t="s">
        <v>18</v>
      </c>
      <c r="D151" s="25">
        <v>70</v>
      </c>
      <c r="E151" s="26"/>
      <c r="F151" s="25">
        <f t="shared" ref="F151" si="236">D151*E151</f>
        <v>0</v>
      </c>
      <c r="G151" s="26"/>
      <c r="H151" s="25">
        <f t="shared" ref="H151" si="237">D151*G151</f>
        <v>0</v>
      </c>
      <c r="I151" s="25">
        <f t="shared" ref="I151" si="238">E151+G151</f>
        <v>0</v>
      </c>
      <c r="J151" s="25">
        <f t="shared" ref="J151" si="239">F151+H151</f>
        <v>0</v>
      </c>
    </row>
    <row r="152" spans="1:12">
      <c r="A152" s="13"/>
      <c r="B152" s="23" t="s">
        <v>20</v>
      </c>
      <c r="C152" s="24" t="s">
        <v>18</v>
      </c>
      <c r="D152" s="25">
        <v>92</v>
      </c>
      <c r="E152" s="26"/>
      <c r="F152" s="25">
        <f t="shared" si="232"/>
        <v>0</v>
      </c>
      <c r="G152" s="26"/>
      <c r="H152" s="25">
        <f t="shared" si="233"/>
        <v>0</v>
      </c>
      <c r="I152" s="25">
        <f t="shared" si="234"/>
        <v>0</v>
      </c>
      <c r="J152" s="25">
        <f t="shared" si="235"/>
        <v>0</v>
      </c>
    </row>
    <row r="153" spans="1:12">
      <c r="A153" s="13"/>
      <c r="B153" s="23" t="s">
        <v>21</v>
      </c>
      <c r="C153" s="24" t="s">
        <v>18</v>
      </c>
      <c r="D153" s="25">
        <v>130</v>
      </c>
      <c r="E153" s="26"/>
      <c r="F153" s="25">
        <f t="shared" si="232"/>
        <v>0</v>
      </c>
      <c r="G153" s="26"/>
      <c r="H153" s="25">
        <f t="shared" si="233"/>
        <v>0</v>
      </c>
      <c r="I153" s="25">
        <f t="shared" si="234"/>
        <v>0</v>
      </c>
      <c r="J153" s="25">
        <f t="shared" si="235"/>
        <v>0</v>
      </c>
    </row>
    <row r="154" spans="1:12">
      <c r="A154" s="13"/>
      <c r="B154" s="23" t="s">
        <v>170</v>
      </c>
      <c r="C154" s="24" t="s">
        <v>18</v>
      </c>
      <c r="D154" s="25">
        <v>160</v>
      </c>
      <c r="E154" s="26"/>
      <c r="F154" s="25">
        <f t="shared" ref="F154" si="240">D154*E154</f>
        <v>0</v>
      </c>
      <c r="G154" s="26"/>
      <c r="H154" s="25">
        <f t="shared" ref="H154" si="241">D154*G154</f>
        <v>0</v>
      </c>
      <c r="I154" s="25">
        <f t="shared" ref="I154" si="242">E154+G154</f>
        <v>0</v>
      </c>
      <c r="J154" s="25">
        <f t="shared" ref="J154" si="243">F154+H154</f>
        <v>0</v>
      </c>
    </row>
    <row r="155" spans="1:12">
      <c r="A155" s="13"/>
      <c r="B155" s="23" t="s">
        <v>100</v>
      </c>
      <c r="C155" s="24" t="s">
        <v>18</v>
      </c>
      <c r="D155" s="25">
        <v>134</v>
      </c>
      <c r="E155" s="26"/>
      <c r="F155" s="25">
        <f t="shared" si="232"/>
        <v>0</v>
      </c>
      <c r="G155" s="26"/>
      <c r="H155" s="25">
        <f t="shared" si="233"/>
        <v>0</v>
      </c>
      <c r="I155" s="25">
        <f t="shared" si="234"/>
        <v>0</v>
      </c>
      <c r="J155" s="25">
        <f t="shared" si="235"/>
        <v>0</v>
      </c>
    </row>
    <row r="156" spans="1:12">
      <c r="A156" s="13"/>
      <c r="B156" s="23" t="s">
        <v>53</v>
      </c>
      <c r="C156" s="24" t="s">
        <v>18</v>
      </c>
      <c r="D156" s="25">
        <v>245</v>
      </c>
      <c r="E156" s="26"/>
      <c r="F156" s="25">
        <f t="shared" ref="F156" si="244">D156*E156</f>
        <v>0</v>
      </c>
      <c r="G156" s="26"/>
      <c r="H156" s="25">
        <f t="shared" ref="H156" si="245">D156*G156</f>
        <v>0</v>
      </c>
      <c r="I156" s="25">
        <f t="shared" ref="I156" si="246">E156+G156</f>
        <v>0</v>
      </c>
      <c r="J156" s="25">
        <f t="shared" ref="J156" si="247">F156+H156</f>
        <v>0</v>
      </c>
    </row>
    <row r="157" spans="1:12" s="43" customFormat="1">
      <c r="A157" s="38"/>
      <c r="B157" s="39" t="s">
        <v>146</v>
      </c>
      <c r="C157" s="40" t="s">
        <v>18</v>
      </c>
      <c r="D157" s="41">
        <v>8</v>
      </c>
      <c r="E157" s="26"/>
      <c r="F157" s="41">
        <f t="shared" ref="F157:F161" si="248">D157*E157</f>
        <v>0</v>
      </c>
      <c r="G157" s="26"/>
      <c r="H157" s="41">
        <f t="shared" ref="H157:H161" si="249">D157*G157</f>
        <v>0</v>
      </c>
      <c r="I157" s="41">
        <f t="shared" ref="I157:I161" si="250">E157+G157</f>
        <v>0</v>
      </c>
      <c r="J157" s="41">
        <f t="shared" ref="J157:J161" si="251">F157+H157</f>
        <v>0</v>
      </c>
      <c r="K157" s="42"/>
      <c r="L157" s="42"/>
    </row>
    <row r="158" spans="1:12" s="43" customFormat="1">
      <c r="A158" s="38"/>
      <c r="B158" s="39" t="s">
        <v>175</v>
      </c>
      <c r="C158" s="40" t="s">
        <v>18</v>
      </c>
      <c r="D158" s="41">
        <v>75</v>
      </c>
      <c r="E158" s="26"/>
      <c r="F158" s="41">
        <f t="shared" si="248"/>
        <v>0</v>
      </c>
      <c r="G158" s="26"/>
      <c r="H158" s="41">
        <f t="shared" si="249"/>
        <v>0</v>
      </c>
      <c r="I158" s="41">
        <f t="shared" si="250"/>
        <v>0</v>
      </c>
      <c r="J158" s="41">
        <f t="shared" si="251"/>
        <v>0</v>
      </c>
      <c r="K158" s="42"/>
      <c r="L158" s="42"/>
    </row>
    <row r="159" spans="1:12" s="43" customFormat="1">
      <c r="A159" s="38"/>
      <c r="B159" s="39" t="s">
        <v>147</v>
      </c>
      <c r="C159" s="40" t="s">
        <v>18</v>
      </c>
      <c r="D159" s="41">
        <v>125</v>
      </c>
      <c r="E159" s="26"/>
      <c r="F159" s="41">
        <f t="shared" ref="F159" si="252">D159*E159</f>
        <v>0</v>
      </c>
      <c r="G159" s="26"/>
      <c r="H159" s="41">
        <f t="shared" ref="H159" si="253">D159*G159</f>
        <v>0</v>
      </c>
      <c r="I159" s="41">
        <f t="shared" ref="I159" si="254">E159+G159</f>
        <v>0</v>
      </c>
      <c r="J159" s="41">
        <f t="shared" ref="J159" si="255">F159+H159</f>
        <v>0</v>
      </c>
      <c r="K159" s="42"/>
      <c r="L159" s="42"/>
    </row>
    <row r="160" spans="1:12">
      <c r="A160" s="13"/>
      <c r="B160" s="23" t="s">
        <v>128</v>
      </c>
      <c r="C160" s="24" t="s">
        <v>18</v>
      </c>
      <c r="D160" s="25">
        <v>85</v>
      </c>
      <c r="E160" s="26"/>
      <c r="F160" s="25">
        <f t="shared" si="248"/>
        <v>0</v>
      </c>
      <c r="G160" s="26"/>
      <c r="H160" s="25">
        <f t="shared" si="249"/>
        <v>0</v>
      </c>
      <c r="I160" s="25">
        <f t="shared" si="250"/>
        <v>0</v>
      </c>
      <c r="J160" s="25">
        <f t="shared" si="251"/>
        <v>0</v>
      </c>
    </row>
    <row r="161" spans="1:10">
      <c r="A161" s="13"/>
      <c r="B161" s="23" t="s">
        <v>189</v>
      </c>
      <c r="C161" s="24" t="s">
        <v>18</v>
      </c>
      <c r="D161" s="25">
        <v>60</v>
      </c>
      <c r="E161" s="26"/>
      <c r="F161" s="25">
        <f t="shared" si="248"/>
        <v>0</v>
      </c>
      <c r="G161" s="26"/>
      <c r="H161" s="25">
        <f t="shared" si="249"/>
        <v>0</v>
      </c>
      <c r="I161" s="25">
        <f t="shared" si="250"/>
        <v>0</v>
      </c>
      <c r="J161" s="25">
        <f t="shared" si="251"/>
        <v>0</v>
      </c>
    </row>
    <row r="162" spans="1:10">
      <c r="A162" s="13"/>
      <c r="B162" s="23" t="s">
        <v>190</v>
      </c>
      <c r="C162" s="24" t="s">
        <v>18</v>
      </c>
      <c r="D162" s="25">
        <v>40</v>
      </c>
      <c r="E162" s="26"/>
      <c r="F162" s="25">
        <f t="shared" ref="F162" si="256">D162*E162</f>
        <v>0</v>
      </c>
      <c r="G162" s="26"/>
      <c r="H162" s="25">
        <f t="shared" ref="H162" si="257">D162*G162</f>
        <v>0</v>
      </c>
      <c r="I162" s="25">
        <f t="shared" ref="I162" si="258">E162+G162</f>
        <v>0</v>
      </c>
      <c r="J162" s="25">
        <f t="shared" ref="J162" si="259">F162+H162</f>
        <v>0</v>
      </c>
    </row>
    <row r="163" spans="1:10">
      <c r="A163" s="13"/>
      <c r="B163" s="23" t="s">
        <v>148</v>
      </c>
      <c r="C163" s="24" t="s">
        <v>18</v>
      </c>
      <c r="D163" s="25">
        <v>25</v>
      </c>
      <c r="E163" s="26"/>
      <c r="F163" s="25">
        <f t="shared" ref="F163" si="260">D163*E163</f>
        <v>0</v>
      </c>
      <c r="G163" s="26"/>
      <c r="H163" s="25">
        <f t="shared" ref="H163" si="261">D163*G163</f>
        <v>0</v>
      </c>
      <c r="I163" s="25">
        <f t="shared" ref="I163" si="262">E163+G163</f>
        <v>0</v>
      </c>
      <c r="J163" s="25">
        <f t="shared" ref="J163" si="263">F163+H163</f>
        <v>0</v>
      </c>
    </row>
    <row r="164" spans="1:10">
      <c r="A164" s="13"/>
      <c r="B164" s="23" t="s">
        <v>84</v>
      </c>
      <c r="C164" s="24" t="s">
        <v>18</v>
      </c>
      <c r="D164" s="25">
        <v>6</v>
      </c>
      <c r="E164" s="26"/>
      <c r="F164" s="25">
        <f t="shared" ref="F164" si="264">D164*E164</f>
        <v>0</v>
      </c>
      <c r="G164" s="26"/>
      <c r="H164" s="25">
        <f t="shared" ref="H164" si="265">D164*G164</f>
        <v>0</v>
      </c>
      <c r="I164" s="25">
        <f t="shared" ref="I164" si="266">E164+G164</f>
        <v>0</v>
      </c>
      <c r="J164" s="25">
        <f t="shared" ref="J164" si="267">F164+H164</f>
        <v>0</v>
      </c>
    </row>
    <row r="165" spans="1:10">
      <c r="A165" s="13"/>
      <c r="B165" s="23" t="s">
        <v>46</v>
      </c>
      <c r="C165" s="24" t="s">
        <v>18</v>
      </c>
      <c r="D165" s="25">
        <v>20</v>
      </c>
      <c r="E165" s="26"/>
      <c r="F165" s="25">
        <f t="shared" ref="F165" si="268">D165*E165</f>
        <v>0</v>
      </c>
      <c r="G165" s="26"/>
      <c r="H165" s="25">
        <f t="shared" ref="H165" si="269">D165*G165</f>
        <v>0</v>
      </c>
      <c r="I165" s="25">
        <f t="shared" ref="I165" si="270">E165+G165</f>
        <v>0</v>
      </c>
      <c r="J165" s="25">
        <f t="shared" ref="J165" si="271">F165+H165</f>
        <v>0</v>
      </c>
    </row>
    <row r="166" spans="1:10">
      <c r="A166" s="13"/>
      <c r="B166" s="23" t="s">
        <v>51</v>
      </c>
      <c r="C166" s="24" t="s">
        <v>18</v>
      </c>
      <c r="D166" s="25">
        <v>30</v>
      </c>
      <c r="E166" s="26"/>
      <c r="F166" s="25">
        <f t="shared" ref="F166" si="272">D166*E166</f>
        <v>0</v>
      </c>
      <c r="G166" s="26"/>
      <c r="H166" s="25">
        <f t="shared" ref="H166" si="273">D166*G166</f>
        <v>0</v>
      </c>
      <c r="I166" s="25">
        <f t="shared" ref="I166" si="274">E166+G166</f>
        <v>0</v>
      </c>
      <c r="J166" s="25">
        <f t="shared" ref="J166" si="275">F166+H166</f>
        <v>0</v>
      </c>
    </row>
    <row r="167" spans="1:10">
      <c r="A167" s="13"/>
      <c r="B167" s="23" t="s">
        <v>47</v>
      </c>
      <c r="C167" s="24" t="s">
        <v>18</v>
      </c>
      <c r="D167" s="25">
        <v>25</v>
      </c>
      <c r="E167" s="26"/>
      <c r="F167" s="25">
        <f t="shared" ref="F167" si="276">D167*E167</f>
        <v>0</v>
      </c>
      <c r="G167" s="26"/>
      <c r="H167" s="25">
        <f t="shared" ref="H167" si="277">D167*G167</f>
        <v>0</v>
      </c>
      <c r="I167" s="25">
        <f t="shared" ref="I167" si="278">E167+G167</f>
        <v>0</v>
      </c>
      <c r="J167" s="25">
        <f t="shared" ref="J167" si="279">F167+H167</f>
        <v>0</v>
      </c>
    </row>
    <row r="168" spans="1:10">
      <c r="A168" s="13"/>
      <c r="B168" s="32" t="s">
        <v>42</v>
      </c>
      <c r="C168" s="33" t="s">
        <v>1</v>
      </c>
      <c r="D168" s="34"/>
      <c r="E168" s="34"/>
      <c r="F168" s="34"/>
      <c r="G168" s="34"/>
      <c r="H168" s="34"/>
      <c r="I168" s="34"/>
      <c r="J168" s="34"/>
    </row>
    <row r="169" spans="1:10">
      <c r="A169" s="13"/>
      <c r="B169" s="23" t="s">
        <v>43</v>
      </c>
      <c r="C169" s="24" t="s">
        <v>12</v>
      </c>
      <c r="D169" s="25">
        <v>50</v>
      </c>
      <c r="E169" s="26"/>
      <c r="F169" s="25">
        <f t="shared" ref="F169:F171" si="280">D169*E169</f>
        <v>0</v>
      </c>
      <c r="G169" s="26"/>
      <c r="H169" s="25">
        <f t="shared" ref="H169:H171" si="281">D169*G169</f>
        <v>0</v>
      </c>
      <c r="I169" s="25">
        <f t="shared" ref="I169:I171" si="282">E169+G169</f>
        <v>0</v>
      </c>
      <c r="J169" s="25">
        <f t="shared" ref="J169:J171" si="283">F169+H169</f>
        <v>0</v>
      </c>
    </row>
    <row r="170" spans="1:10">
      <c r="A170" s="13"/>
      <c r="B170" s="23" t="s">
        <v>119</v>
      </c>
      <c r="C170" s="24" t="s">
        <v>18</v>
      </c>
      <c r="D170" s="25">
        <v>670</v>
      </c>
      <c r="E170" s="26"/>
      <c r="F170" s="25">
        <f t="shared" ref="F170" si="284">D170*E170</f>
        <v>0</v>
      </c>
      <c r="G170" s="26"/>
      <c r="H170" s="25">
        <f t="shared" ref="H170" si="285">D170*G170</f>
        <v>0</v>
      </c>
      <c r="I170" s="25">
        <f t="shared" ref="I170" si="286">E170+G170</f>
        <v>0</v>
      </c>
      <c r="J170" s="25">
        <f t="shared" ref="J170" si="287">F170+H170</f>
        <v>0</v>
      </c>
    </row>
    <row r="171" spans="1:10">
      <c r="A171" s="13"/>
      <c r="B171" s="23" t="s">
        <v>177</v>
      </c>
      <c r="C171" s="24" t="s">
        <v>18</v>
      </c>
      <c r="D171" s="25">
        <v>10</v>
      </c>
      <c r="E171" s="26"/>
      <c r="F171" s="25">
        <f t="shared" si="280"/>
        <v>0</v>
      </c>
      <c r="G171" s="26"/>
      <c r="H171" s="25">
        <f t="shared" si="281"/>
        <v>0</v>
      </c>
      <c r="I171" s="25">
        <f t="shared" si="282"/>
        <v>0</v>
      </c>
      <c r="J171" s="25">
        <f t="shared" si="283"/>
        <v>0</v>
      </c>
    </row>
    <row r="172" spans="1:10">
      <c r="A172" s="13"/>
      <c r="B172" s="23" t="s">
        <v>35</v>
      </c>
      <c r="C172" s="24" t="s">
        <v>18</v>
      </c>
      <c r="D172" s="25">
        <v>50</v>
      </c>
      <c r="E172" s="26"/>
      <c r="F172" s="25">
        <f t="shared" ref="F172" si="288">D172*E172</f>
        <v>0</v>
      </c>
      <c r="G172" s="26"/>
      <c r="H172" s="25">
        <f t="shared" ref="H172" si="289">D172*G172</f>
        <v>0</v>
      </c>
      <c r="I172" s="25">
        <f t="shared" ref="I172" si="290">E172+G172</f>
        <v>0</v>
      </c>
      <c r="J172" s="25">
        <f t="shared" ref="J172" si="291">F172+H172</f>
        <v>0</v>
      </c>
    </row>
    <row r="173" spans="1:10">
      <c r="A173" s="13"/>
      <c r="B173" s="23" t="s">
        <v>80</v>
      </c>
      <c r="C173" s="24" t="s">
        <v>18</v>
      </c>
      <c r="D173" s="25">
        <v>16</v>
      </c>
      <c r="E173" s="26"/>
      <c r="F173" s="25">
        <f t="shared" ref="F173" si="292">D173*E173</f>
        <v>0</v>
      </c>
      <c r="G173" s="26"/>
      <c r="H173" s="25">
        <f t="shared" ref="H173" si="293">D173*G173</f>
        <v>0</v>
      </c>
      <c r="I173" s="25">
        <f t="shared" ref="I173" si="294">E173+G173</f>
        <v>0</v>
      </c>
      <c r="J173" s="25">
        <f t="shared" ref="J173" si="295">F173+H173</f>
        <v>0</v>
      </c>
    </row>
    <row r="174" spans="1:10">
      <c r="A174" s="13"/>
      <c r="B174" s="23" t="s">
        <v>158</v>
      </c>
      <c r="C174" s="24" t="s">
        <v>18</v>
      </c>
      <c r="D174" s="25">
        <v>12</v>
      </c>
      <c r="E174" s="26"/>
      <c r="F174" s="25">
        <f t="shared" ref="F174" si="296">D174*E174</f>
        <v>0</v>
      </c>
      <c r="G174" s="26"/>
      <c r="H174" s="25">
        <f t="shared" ref="H174" si="297">D174*G174</f>
        <v>0</v>
      </c>
      <c r="I174" s="25">
        <f t="shared" ref="I174" si="298">E174+G174</f>
        <v>0</v>
      </c>
      <c r="J174" s="25">
        <f t="shared" ref="J174" si="299">F174+H174</f>
        <v>0</v>
      </c>
    </row>
    <row r="175" spans="1:10">
      <c r="A175" s="13"/>
      <c r="B175" s="23" t="s">
        <v>124</v>
      </c>
      <c r="C175" s="24" t="s">
        <v>18</v>
      </c>
      <c r="D175" s="25">
        <v>250</v>
      </c>
      <c r="E175" s="26"/>
      <c r="F175" s="25">
        <f t="shared" ref="F175" si="300">D175*E175</f>
        <v>0</v>
      </c>
      <c r="G175" s="26"/>
      <c r="H175" s="25">
        <f t="shared" ref="H175" si="301">D175*G175</f>
        <v>0</v>
      </c>
      <c r="I175" s="25">
        <f t="shared" ref="I175" si="302">E175+G175</f>
        <v>0</v>
      </c>
      <c r="J175" s="25">
        <f t="shared" ref="J175" si="303">F175+H175</f>
        <v>0</v>
      </c>
    </row>
    <row r="176" spans="1:10">
      <c r="A176" s="13"/>
      <c r="B176" s="23" t="s">
        <v>60</v>
      </c>
      <c r="C176" s="24" t="s">
        <v>12</v>
      </c>
      <c r="D176" s="25">
        <v>1</v>
      </c>
      <c r="E176" s="26"/>
      <c r="F176" s="25">
        <f t="shared" ref="F176" si="304">D176*E176</f>
        <v>0</v>
      </c>
      <c r="G176" s="26"/>
      <c r="H176" s="25">
        <f t="shared" ref="H176" si="305">D176*G176</f>
        <v>0</v>
      </c>
      <c r="I176" s="25">
        <f t="shared" ref="I176" si="306">E176+G176</f>
        <v>0</v>
      </c>
      <c r="J176" s="25">
        <f t="shared" ref="J176" si="307">F176+H176</f>
        <v>0</v>
      </c>
    </row>
    <row r="177" spans="1:12">
      <c r="A177" s="13"/>
      <c r="B177" s="20" t="s">
        <v>127</v>
      </c>
      <c r="C177" s="21" t="s">
        <v>1</v>
      </c>
      <c r="D177" s="22"/>
      <c r="E177" s="22"/>
      <c r="F177" s="22">
        <f>SUM(F111:F176)</f>
        <v>0</v>
      </c>
      <c r="G177" s="22"/>
      <c r="H177" s="22">
        <f>SUM(H111:H176)</f>
        <v>0</v>
      </c>
      <c r="I177" s="22"/>
      <c r="J177" s="22">
        <f>SUM(J111:J176)</f>
        <v>0</v>
      </c>
    </row>
    <row r="178" spans="1:12" s="6" customFormat="1">
      <c r="A178" s="27"/>
      <c r="B178" s="28"/>
      <c r="C178" s="29"/>
      <c r="D178" s="30"/>
      <c r="E178" s="30"/>
      <c r="F178" s="30"/>
      <c r="G178" s="30"/>
      <c r="H178" s="30"/>
      <c r="I178" s="30"/>
      <c r="J178" s="30"/>
      <c r="K178" s="5"/>
      <c r="L178" s="5"/>
    </row>
    <row r="179" spans="1:12" ht="17.25" customHeight="1">
      <c r="A179" s="13"/>
      <c r="B179" s="20" t="s">
        <v>125</v>
      </c>
      <c r="C179" s="21" t="s">
        <v>1</v>
      </c>
      <c r="D179" s="22"/>
      <c r="E179" s="22"/>
      <c r="F179" s="22"/>
      <c r="G179" s="22"/>
      <c r="H179" s="22"/>
      <c r="I179" s="22"/>
      <c r="J179" s="22"/>
    </row>
    <row r="180" spans="1:12">
      <c r="A180" s="13"/>
      <c r="B180" s="23" t="s">
        <v>48</v>
      </c>
      <c r="C180" s="24" t="s">
        <v>18</v>
      </c>
      <c r="D180" s="25">
        <v>85</v>
      </c>
      <c r="E180" s="26"/>
      <c r="F180" s="25">
        <f t="shared" ref="F180:F192" si="308">D180*E180</f>
        <v>0</v>
      </c>
      <c r="G180" s="26"/>
      <c r="H180" s="25">
        <f t="shared" ref="H180:H192" si="309">D180*G180</f>
        <v>0</v>
      </c>
      <c r="I180" s="25">
        <f t="shared" ref="I180:J180" si="310">E180+G180</f>
        <v>0</v>
      </c>
      <c r="J180" s="25">
        <f t="shared" si="310"/>
        <v>0</v>
      </c>
    </row>
    <row r="181" spans="1:12">
      <c r="A181" s="13"/>
      <c r="B181" s="23" t="s">
        <v>49</v>
      </c>
      <c r="C181" s="24" t="s">
        <v>18</v>
      </c>
      <c r="D181" s="25">
        <v>40</v>
      </c>
      <c r="E181" s="26"/>
      <c r="F181" s="25">
        <f t="shared" si="308"/>
        <v>0</v>
      </c>
      <c r="G181" s="26"/>
      <c r="H181" s="25">
        <f t="shared" si="309"/>
        <v>0</v>
      </c>
      <c r="I181" s="25">
        <f t="shared" ref="I181" si="311">E181+G181</f>
        <v>0</v>
      </c>
      <c r="J181" s="25">
        <f t="shared" ref="J181" si="312">F181+H181</f>
        <v>0</v>
      </c>
    </row>
    <row r="182" spans="1:12">
      <c r="A182" s="13"/>
      <c r="B182" s="23" t="s">
        <v>30</v>
      </c>
      <c r="C182" s="24" t="s">
        <v>18</v>
      </c>
      <c r="D182" s="25">
        <v>240</v>
      </c>
      <c r="E182" s="26"/>
      <c r="F182" s="25">
        <f t="shared" si="308"/>
        <v>0</v>
      </c>
      <c r="G182" s="26"/>
      <c r="H182" s="25">
        <f t="shared" si="309"/>
        <v>0</v>
      </c>
      <c r="I182" s="25">
        <f t="shared" ref="I182" si="313">E182+G182</f>
        <v>0</v>
      </c>
      <c r="J182" s="25">
        <f t="shared" ref="J182" si="314">F182+H182</f>
        <v>0</v>
      </c>
    </row>
    <row r="183" spans="1:12">
      <c r="A183" s="13"/>
      <c r="B183" s="23" t="s">
        <v>132</v>
      </c>
      <c r="C183" s="24" t="s">
        <v>12</v>
      </c>
      <c r="D183" s="25">
        <v>4</v>
      </c>
      <c r="E183" s="26"/>
      <c r="F183" s="25">
        <f t="shared" ref="F183" si="315">D183*E183</f>
        <v>0</v>
      </c>
      <c r="G183" s="26"/>
      <c r="H183" s="25">
        <f t="shared" ref="H183" si="316">D183*G183</f>
        <v>0</v>
      </c>
      <c r="I183" s="25">
        <f t="shared" ref="I183" si="317">E183+G183</f>
        <v>0</v>
      </c>
      <c r="J183" s="25">
        <f t="shared" ref="J183" si="318">F183+H183</f>
        <v>0</v>
      </c>
    </row>
    <row r="184" spans="1:12">
      <c r="A184" s="13"/>
      <c r="B184" s="23" t="s">
        <v>103</v>
      </c>
      <c r="C184" s="24" t="s">
        <v>12</v>
      </c>
      <c r="D184" s="25">
        <v>70</v>
      </c>
      <c r="E184" s="26"/>
      <c r="F184" s="25">
        <f t="shared" ref="F184" si="319">D184*E184</f>
        <v>0</v>
      </c>
      <c r="G184" s="26"/>
      <c r="H184" s="25">
        <f t="shared" ref="H184" si="320">D184*G184</f>
        <v>0</v>
      </c>
      <c r="I184" s="25">
        <f t="shared" ref="I184" si="321">E184+G184</f>
        <v>0</v>
      </c>
      <c r="J184" s="25">
        <f t="shared" ref="J184" si="322">F184+H184</f>
        <v>0</v>
      </c>
    </row>
    <row r="185" spans="1:12">
      <c r="A185" s="13"/>
      <c r="B185" s="23" t="s">
        <v>94</v>
      </c>
      <c r="C185" s="24" t="s">
        <v>12</v>
      </c>
      <c r="D185" s="25">
        <v>16</v>
      </c>
      <c r="E185" s="26"/>
      <c r="F185" s="25">
        <f t="shared" si="308"/>
        <v>0</v>
      </c>
      <c r="G185" s="26"/>
      <c r="H185" s="25">
        <f t="shared" si="309"/>
        <v>0</v>
      </c>
      <c r="I185" s="25">
        <f t="shared" ref="I185" si="323">E185+G185</f>
        <v>0</v>
      </c>
      <c r="J185" s="25">
        <f t="shared" ref="J185" si="324">F185+H185</f>
        <v>0</v>
      </c>
    </row>
    <row r="186" spans="1:12">
      <c r="A186" s="13"/>
      <c r="B186" s="23" t="s">
        <v>73</v>
      </c>
      <c r="C186" s="24" t="s">
        <v>12</v>
      </c>
      <c r="D186" s="25">
        <v>30</v>
      </c>
      <c r="E186" s="26"/>
      <c r="F186" s="25">
        <f t="shared" si="308"/>
        <v>0</v>
      </c>
      <c r="G186" s="26"/>
      <c r="H186" s="25">
        <f t="shared" si="309"/>
        <v>0</v>
      </c>
      <c r="I186" s="25">
        <f t="shared" ref="I186:J188" si="325">E186+G186</f>
        <v>0</v>
      </c>
      <c r="J186" s="25">
        <f t="shared" si="325"/>
        <v>0</v>
      </c>
    </row>
    <row r="187" spans="1:12">
      <c r="A187" s="13"/>
      <c r="B187" s="23" t="s">
        <v>75</v>
      </c>
      <c r="C187" s="24" t="s">
        <v>12</v>
      </c>
      <c r="D187" s="25">
        <v>20</v>
      </c>
      <c r="E187" s="26"/>
      <c r="F187" s="25">
        <f t="shared" si="308"/>
        <v>0</v>
      </c>
      <c r="G187" s="26"/>
      <c r="H187" s="25">
        <f t="shared" si="309"/>
        <v>0</v>
      </c>
      <c r="I187" s="25">
        <f t="shared" si="325"/>
        <v>0</v>
      </c>
      <c r="J187" s="25">
        <f t="shared" si="325"/>
        <v>0</v>
      </c>
    </row>
    <row r="188" spans="1:12">
      <c r="A188" s="13"/>
      <c r="B188" s="23" t="s">
        <v>74</v>
      </c>
      <c r="C188" s="24" t="s">
        <v>12</v>
      </c>
      <c r="D188" s="25">
        <v>4</v>
      </c>
      <c r="E188" s="26"/>
      <c r="F188" s="25">
        <f t="shared" si="308"/>
        <v>0</v>
      </c>
      <c r="G188" s="26"/>
      <c r="H188" s="25">
        <f t="shared" si="309"/>
        <v>0</v>
      </c>
      <c r="I188" s="25">
        <f t="shared" si="325"/>
        <v>0</v>
      </c>
      <c r="J188" s="25">
        <f t="shared" si="325"/>
        <v>0</v>
      </c>
    </row>
    <row r="189" spans="1:12">
      <c r="A189" s="13"/>
      <c r="B189" s="23" t="s">
        <v>76</v>
      </c>
      <c r="C189" s="24" t="s">
        <v>12</v>
      </c>
      <c r="D189" s="25">
        <v>60</v>
      </c>
      <c r="E189" s="26"/>
      <c r="F189" s="25">
        <f t="shared" si="308"/>
        <v>0</v>
      </c>
      <c r="G189" s="26"/>
      <c r="H189" s="25">
        <f t="shared" si="309"/>
        <v>0</v>
      </c>
      <c r="I189" s="25">
        <f t="shared" ref="I189" si="326">E189+G189</f>
        <v>0</v>
      </c>
      <c r="J189" s="25">
        <f t="shared" ref="J189" si="327">F189+H189</f>
        <v>0</v>
      </c>
    </row>
    <row r="190" spans="1:12">
      <c r="A190" s="13"/>
      <c r="B190" s="23" t="s">
        <v>99</v>
      </c>
      <c r="C190" s="24" t="s">
        <v>12</v>
      </c>
      <c r="D190" s="25">
        <v>4</v>
      </c>
      <c r="E190" s="26"/>
      <c r="F190" s="25">
        <f t="shared" si="308"/>
        <v>0</v>
      </c>
      <c r="G190" s="26"/>
      <c r="H190" s="25">
        <f t="shared" si="309"/>
        <v>0</v>
      </c>
      <c r="I190" s="25">
        <f t="shared" ref="I190:J190" si="328">E190+G190</f>
        <v>0</v>
      </c>
      <c r="J190" s="25">
        <f t="shared" si="328"/>
        <v>0</v>
      </c>
    </row>
    <row r="191" spans="1:12">
      <c r="A191" s="13"/>
      <c r="B191" s="23" t="s">
        <v>77</v>
      </c>
      <c r="C191" s="24" t="s">
        <v>12</v>
      </c>
      <c r="D191" s="25">
        <v>4</v>
      </c>
      <c r="E191" s="26"/>
      <c r="F191" s="25">
        <f t="shared" ref="F191" si="329">D191*E191</f>
        <v>0</v>
      </c>
      <c r="G191" s="26"/>
      <c r="H191" s="25">
        <f t="shared" ref="H191" si="330">D191*G191</f>
        <v>0</v>
      </c>
      <c r="I191" s="25">
        <f t="shared" ref="I191" si="331">E191+G191</f>
        <v>0</v>
      </c>
      <c r="J191" s="25">
        <f t="shared" ref="J191" si="332">F191+H191</f>
        <v>0</v>
      </c>
    </row>
    <row r="192" spans="1:12">
      <c r="A192" s="13"/>
      <c r="B192" s="23" t="s">
        <v>31</v>
      </c>
      <c r="C192" s="24" t="s">
        <v>12</v>
      </c>
      <c r="D192" s="25">
        <v>1</v>
      </c>
      <c r="E192" s="26"/>
      <c r="F192" s="25">
        <f t="shared" si="308"/>
        <v>0</v>
      </c>
      <c r="G192" s="26"/>
      <c r="H192" s="25">
        <f t="shared" si="309"/>
        <v>0</v>
      </c>
      <c r="I192" s="25">
        <f t="shared" ref="I192" si="333">E192+G192</f>
        <v>0</v>
      </c>
      <c r="J192" s="25">
        <f t="shared" ref="J192" si="334">F192+H192</f>
        <v>0</v>
      </c>
    </row>
    <row r="193" spans="1:12">
      <c r="A193" s="13"/>
      <c r="B193" s="23" t="s">
        <v>60</v>
      </c>
      <c r="C193" s="24" t="s">
        <v>12</v>
      </c>
      <c r="D193" s="25">
        <v>1</v>
      </c>
      <c r="E193" s="26"/>
      <c r="F193" s="25">
        <f t="shared" ref="F193" si="335">D193*E193</f>
        <v>0</v>
      </c>
      <c r="G193" s="26"/>
      <c r="H193" s="25">
        <f t="shared" ref="H193" si="336">D193*G193</f>
        <v>0</v>
      </c>
      <c r="I193" s="25">
        <f t="shared" ref="I193" si="337">E193+G193</f>
        <v>0</v>
      </c>
      <c r="J193" s="25">
        <f t="shared" ref="J193" si="338">F193+H193</f>
        <v>0</v>
      </c>
    </row>
    <row r="194" spans="1:12">
      <c r="A194" s="13"/>
      <c r="B194" s="20" t="s">
        <v>127</v>
      </c>
      <c r="C194" s="21" t="s">
        <v>1</v>
      </c>
      <c r="D194" s="22"/>
      <c r="E194" s="22"/>
      <c r="F194" s="22">
        <f>SUM(F180:F193)</f>
        <v>0</v>
      </c>
      <c r="G194" s="22"/>
      <c r="H194" s="22">
        <f>SUM(H180:H193)</f>
        <v>0</v>
      </c>
      <c r="I194" s="22"/>
      <c r="J194" s="22">
        <f>SUM(J180:J193)</f>
        <v>0</v>
      </c>
    </row>
    <row r="195" spans="1:12" s="6" customFormat="1">
      <c r="A195" s="27"/>
      <c r="B195" s="28"/>
      <c r="C195" s="29"/>
      <c r="D195" s="30"/>
      <c r="E195" s="30"/>
      <c r="F195" s="30"/>
      <c r="G195" s="30"/>
      <c r="H195" s="30"/>
      <c r="I195" s="30"/>
      <c r="J195" s="30"/>
      <c r="K195" s="5"/>
      <c r="L195" s="5"/>
    </row>
    <row r="196" spans="1:12" ht="17.25" customHeight="1">
      <c r="A196" s="13"/>
      <c r="B196" s="20" t="s">
        <v>171</v>
      </c>
      <c r="C196" s="21" t="s">
        <v>1</v>
      </c>
      <c r="D196" s="22"/>
      <c r="E196" s="22"/>
      <c r="F196" s="22"/>
      <c r="G196" s="22"/>
      <c r="H196" s="22"/>
      <c r="I196" s="22"/>
      <c r="J196" s="22"/>
    </row>
    <row r="197" spans="1:12">
      <c r="A197" s="13"/>
      <c r="B197" s="23" t="s">
        <v>186</v>
      </c>
      <c r="C197" s="24" t="s">
        <v>18</v>
      </c>
      <c r="D197" s="25">
        <v>330</v>
      </c>
      <c r="E197" s="26"/>
      <c r="F197" s="25">
        <f t="shared" ref="F197:F202" si="339">D197*E197</f>
        <v>0</v>
      </c>
      <c r="G197" s="26"/>
      <c r="H197" s="25">
        <f t="shared" ref="H197:H202" si="340">D197*G197</f>
        <v>0</v>
      </c>
      <c r="I197" s="25">
        <f t="shared" ref="I197:I202" si="341">E197+G197</f>
        <v>0</v>
      </c>
      <c r="J197" s="25">
        <f t="shared" ref="J197:J202" si="342">F197+H197</f>
        <v>0</v>
      </c>
    </row>
    <row r="198" spans="1:12">
      <c r="A198" s="13"/>
      <c r="B198" s="23" t="s">
        <v>178</v>
      </c>
      <c r="C198" s="24" t="s">
        <v>184</v>
      </c>
      <c r="D198" s="25">
        <v>23</v>
      </c>
      <c r="E198" s="26"/>
      <c r="F198" s="25">
        <f t="shared" si="339"/>
        <v>0</v>
      </c>
      <c r="G198" s="26"/>
      <c r="H198" s="25">
        <f t="shared" si="340"/>
        <v>0</v>
      </c>
      <c r="I198" s="25">
        <f t="shared" si="341"/>
        <v>0</v>
      </c>
      <c r="J198" s="25">
        <f t="shared" si="342"/>
        <v>0</v>
      </c>
    </row>
    <row r="199" spans="1:12">
      <c r="A199" s="13"/>
      <c r="B199" s="23" t="s">
        <v>179</v>
      </c>
      <c r="C199" s="24" t="s">
        <v>181</v>
      </c>
      <c r="D199" s="25">
        <v>100</v>
      </c>
      <c r="E199" s="26"/>
      <c r="F199" s="25">
        <f t="shared" si="339"/>
        <v>0</v>
      </c>
      <c r="G199" s="26"/>
      <c r="H199" s="25">
        <f t="shared" si="340"/>
        <v>0</v>
      </c>
      <c r="I199" s="25">
        <f t="shared" si="341"/>
        <v>0</v>
      </c>
      <c r="J199" s="25">
        <f t="shared" si="342"/>
        <v>0</v>
      </c>
    </row>
    <row r="200" spans="1:12">
      <c r="A200" s="13"/>
      <c r="B200" s="23" t="s">
        <v>182</v>
      </c>
      <c r="C200" s="24" t="s">
        <v>12</v>
      </c>
      <c r="D200" s="25">
        <v>4</v>
      </c>
      <c r="E200" s="26"/>
      <c r="F200" s="25">
        <f t="shared" si="339"/>
        <v>0</v>
      </c>
      <c r="G200" s="26"/>
      <c r="H200" s="25">
        <f t="shared" si="340"/>
        <v>0</v>
      </c>
      <c r="I200" s="25">
        <f t="shared" si="341"/>
        <v>0</v>
      </c>
      <c r="J200" s="25">
        <f t="shared" si="342"/>
        <v>0</v>
      </c>
    </row>
    <row r="201" spans="1:12">
      <c r="A201" s="13"/>
      <c r="B201" s="23" t="s">
        <v>183</v>
      </c>
      <c r="C201" s="24" t="s">
        <v>184</v>
      </c>
      <c r="D201" s="25">
        <v>5</v>
      </c>
      <c r="E201" s="26"/>
      <c r="F201" s="25">
        <f t="shared" si="339"/>
        <v>0</v>
      </c>
      <c r="G201" s="26"/>
      <c r="H201" s="25">
        <f t="shared" si="340"/>
        <v>0</v>
      </c>
      <c r="I201" s="25">
        <f t="shared" si="341"/>
        <v>0</v>
      </c>
      <c r="J201" s="25">
        <f t="shared" si="342"/>
        <v>0</v>
      </c>
    </row>
    <row r="202" spans="1:12">
      <c r="A202" s="13"/>
      <c r="B202" s="23" t="s">
        <v>185</v>
      </c>
      <c r="C202" s="24" t="s">
        <v>12</v>
      </c>
      <c r="D202" s="25">
        <v>3</v>
      </c>
      <c r="E202" s="26"/>
      <c r="F202" s="25">
        <f t="shared" si="339"/>
        <v>0</v>
      </c>
      <c r="G202" s="26"/>
      <c r="H202" s="25">
        <f t="shared" si="340"/>
        <v>0</v>
      </c>
      <c r="I202" s="25">
        <f t="shared" si="341"/>
        <v>0</v>
      </c>
      <c r="J202" s="25">
        <f t="shared" si="342"/>
        <v>0</v>
      </c>
    </row>
    <row r="203" spans="1:12">
      <c r="A203" s="13"/>
      <c r="B203" s="23" t="s">
        <v>180</v>
      </c>
      <c r="C203" s="24" t="s">
        <v>184</v>
      </c>
      <c r="D203" s="25">
        <v>10</v>
      </c>
      <c r="E203" s="26"/>
      <c r="F203" s="25">
        <f>D203*E203</f>
        <v>0</v>
      </c>
      <c r="G203" s="26"/>
      <c r="H203" s="25">
        <f>D203*G203</f>
        <v>0</v>
      </c>
      <c r="I203" s="25">
        <f>E203+G203</f>
        <v>0</v>
      </c>
      <c r="J203" s="25">
        <f>F203+H203</f>
        <v>0</v>
      </c>
    </row>
    <row r="204" spans="1:12">
      <c r="A204" s="13"/>
      <c r="B204" s="20" t="s">
        <v>127</v>
      </c>
      <c r="C204" s="21" t="s">
        <v>1</v>
      </c>
      <c r="D204" s="22"/>
      <c r="E204" s="22"/>
      <c r="F204" s="22">
        <f>SUM(F197:F203)</f>
        <v>0</v>
      </c>
      <c r="G204" s="22"/>
      <c r="H204" s="22">
        <f>SUM(H197:H203)</f>
        <v>0</v>
      </c>
      <c r="I204" s="22"/>
      <c r="J204" s="22">
        <f>SUM(J197:J203)</f>
        <v>0</v>
      </c>
    </row>
    <row r="205" spans="1:12" s="6" customFormat="1">
      <c r="A205" s="27"/>
      <c r="B205" s="28"/>
      <c r="C205" s="29"/>
      <c r="D205" s="30"/>
      <c r="E205" s="30"/>
      <c r="F205" s="30"/>
      <c r="G205" s="30"/>
      <c r="H205" s="30"/>
      <c r="I205" s="30"/>
      <c r="J205" s="30"/>
      <c r="K205" s="5"/>
      <c r="L205" s="5"/>
    </row>
    <row r="206" spans="1:12">
      <c r="A206" s="13"/>
      <c r="B206" s="20" t="s">
        <v>29</v>
      </c>
      <c r="C206" s="21" t="s">
        <v>1</v>
      </c>
      <c r="D206" s="22"/>
      <c r="E206" s="22"/>
      <c r="F206" s="22"/>
      <c r="G206" s="22"/>
      <c r="H206" s="22"/>
      <c r="I206" s="22"/>
      <c r="J206" s="22"/>
    </row>
    <row r="207" spans="1:12">
      <c r="A207" s="13"/>
      <c r="B207" s="32" t="s">
        <v>13</v>
      </c>
      <c r="C207" s="33" t="s">
        <v>1</v>
      </c>
      <c r="D207" s="35"/>
      <c r="E207" s="35"/>
      <c r="F207" s="35"/>
      <c r="G207" s="35"/>
      <c r="H207" s="35"/>
      <c r="I207" s="35"/>
      <c r="J207" s="35"/>
    </row>
    <row r="208" spans="1:12">
      <c r="A208" s="13"/>
      <c r="B208" s="23" t="s">
        <v>22</v>
      </c>
      <c r="C208" s="24" t="s">
        <v>14</v>
      </c>
      <c r="D208" s="25">
        <v>10</v>
      </c>
      <c r="E208" s="25"/>
      <c r="F208" s="25">
        <f t="shared" ref="F208:F214" si="343">D208*E208</f>
        <v>0</v>
      </c>
      <c r="G208" s="25"/>
      <c r="H208" s="25">
        <f t="shared" ref="H208:H214" si="344">D208*G208</f>
        <v>0</v>
      </c>
      <c r="I208" s="25">
        <f t="shared" ref="I208:J209" si="345">E208+G208</f>
        <v>0</v>
      </c>
      <c r="J208" s="25">
        <f t="shared" si="345"/>
        <v>0</v>
      </c>
    </row>
    <row r="209" spans="1:10">
      <c r="A209" s="13"/>
      <c r="B209" s="23" t="s">
        <v>23</v>
      </c>
      <c r="C209" s="24" t="s">
        <v>14</v>
      </c>
      <c r="D209" s="25">
        <v>4</v>
      </c>
      <c r="E209" s="25"/>
      <c r="F209" s="25">
        <f t="shared" si="343"/>
        <v>0</v>
      </c>
      <c r="G209" s="25"/>
      <c r="H209" s="25">
        <f t="shared" si="344"/>
        <v>0</v>
      </c>
      <c r="I209" s="25">
        <f t="shared" si="345"/>
        <v>0</v>
      </c>
      <c r="J209" s="25">
        <f t="shared" si="345"/>
        <v>0</v>
      </c>
    </row>
    <row r="210" spans="1:10">
      <c r="A210" s="13"/>
      <c r="B210" s="23" t="s">
        <v>131</v>
      </c>
      <c r="C210" s="24" t="s">
        <v>14</v>
      </c>
      <c r="D210" s="25">
        <v>3</v>
      </c>
      <c r="E210" s="25"/>
      <c r="F210" s="25">
        <f t="shared" si="343"/>
        <v>0</v>
      </c>
      <c r="G210" s="25"/>
      <c r="H210" s="25">
        <f t="shared" si="344"/>
        <v>0</v>
      </c>
      <c r="I210" s="25">
        <f t="shared" ref="I210" si="346">E210+G210</f>
        <v>0</v>
      </c>
      <c r="J210" s="25">
        <f t="shared" ref="J210" si="347">F210+H210</f>
        <v>0</v>
      </c>
    </row>
    <row r="211" spans="1:10">
      <c r="A211" s="13"/>
      <c r="B211" s="23" t="s">
        <v>191</v>
      </c>
      <c r="C211" s="24" t="s">
        <v>14</v>
      </c>
      <c r="D211" s="25">
        <v>12</v>
      </c>
      <c r="E211" s="25"/>
      <c r="F211" s="25">
        <f t="shared" ref="F211" si="348">D211*E211</f>
        <v>0</v>
      </c>
      <c r="G211" s="25"/>
      <c r="H211" s="25">
        <f t="shared" ref="H211" si="349">D211*G211</f>
        <v>0</v>
      </c>
      <c r="I211" s="25">
        <f t="shared" ref="I211" si="350">E211+G211</f>
        <v>0</v>
      </c>
      <c r="J211" s="25">
        <f t="shared" ref="J211" si="351">F211+H211</f>
        <v>0</v>
      </c>
    </row>
    <row r="212" spans="1:10">
      <c r="A212" s="13"/>
      <c r="B212" s="23" t="s">
        <v>172</v>
      </c>
      <c r="C212" s="24" t="s">
        <v>14</v>
      </c>
      <c r="D212" s="25">
        <v>10</v>
      </c>
      <c r="E212" s="25"/>
      <c r="F212" s="25">
        <f t="shared" si="343"/>
        <v>0</v>
      </c>
      <c r="G212" s="25"/>
      <c r="H212" s="25">
        <f t="shared" si="344"/>
        <v>0</v>
      </c>
      <c r="I212" s="25">
        <f t="shared" ref="I212" si="352">E212+G212</f>
        <v>0</v>
      </c>
      <c r="J212" s="25">
        <f t="shared" ref="J212" si="353">F212+H212</f>
        <v>0</v>
      </c>
    </row>
    <row r="213" spans="1:10">
      <c r="A213" s="13"/>
      <c r="B213" s="23" t="s">
        <v>173</v>
      </c>
      <c r="C213" s="24" t="s">
        <v>174</v>
      </c>
      <c r="D213" s="25">
        <v>50</v>
      </c>
      <c r="E213" s="25"/>
      <c r="F213" s="25">
        <f t="shared" si="343"/>
        <v>0</v>
      </c>
      <c r="G213" s="25"/>
      <c r="H213" s="25">
        <f t="shared" si="344"/>
        <v>0</v>
      </c>
      <c r="I213" s="25">
        <f t="shared" ref="I213" si="354">E213+G213</f>
        <v>0</v>
      </c>
      <c r="J213" s="25">
        <f t="shared" ref="J213" si="355">F213+H213</f>
        <v>0</v>
      </c>
    </row>
    <row r="214" spans="1:10">
      <c r="A214" s="13"/>
      <c r="B214" s="23" t="s">
        <v>202</v>
      </c>
      <c r="C214" s="24" t="s">
        <v>174</v>
      </c>
      <c r="D214" s="25">
        <v>1000</v>
      </c>
      <c r="E214" s="25"/>
      <c r="F214" s="25">
        <f t="shared" si="343"/>
        <v>0</v>
      </c>
      <c r="G214" s="25"/>
      <c r="H214" s="25">
        <f t="shared" si="344"/>
        <v>0</v>
      </c>
      <c r="I214" s="25">
        <f t="shared" ref="I214" si="356">E214+G214</f>
        <v>0</v>
      </c>
      <c r="J214" s="25">
        <f t="shared" ref="J214" si="357">F214+H214</f>
        <v>0</v>
      </c>
    </row>
    <row r="215" spans="1:10">
      <c r="A215" s="13"/>
      <c r="B215" s="32" t="s">
        <v>24</v>
      </c>
      <c r="C215" s="33" t="s">
        <v>1</v>
      </c>
      <c r="D215" s="35"/>
      <c r="E215" s="35"/>
      <c r="F215" s="35"/>
      <c r="G215" s="35"/>
      <c r="H215" s="35"/>
      <c r="I215" s="35"/>
      <c r="J215" s="35"/>
    </row>
    <row r="216" spans="1:10">
      <c r="A216" s="13"/>
      <c r="B216" s="23" t="s">
        <v>81</v>
      </c>
      <c r="C216" s="24" t="s">
        <v>14</v>
      </c>
      <c r="D216" s="25">
        <v>20</v>
      </c>
      <c r="E216" s="25"/>
      <c r="F216" s="25">
        <f>D216*E216</f>
        <v>0</v>
      </c>
      <c r="G216" s="25"/>
      <c r="H216" s="25">
        <f>D216*G216</f>
        <v>0</v>
      </c>
      <c r="I216" s="25">
        <f>E216+G216</f>
        <v>0</v>
      </c>
      <c r="J216" s="25">
        <f>F216+H216</f>
        <v>0</v>
      </c>
    </row>
    <row r="217" spans="1:10">
      <c r="A217" s="13"/>
      <c r="B217" s="23" t="s">
        <v>52</v>
      </c>
      <c r="C217" s="24" t="s">
        <v>14</v>
      </c>
      <c r="D217" s="25">
        <v>16</v>
      </c>
      <c r="E217" s="25"/>
      <c r="F217" s="25">
        <f>D217*E217</f>
        <v>0</v>
      </c>
      <c r="G217" s="25"/>
      <c r="H217" s="25">
        <f>D217*G217</f>
        <v>0</v>
      </c>
      <c r="I217" s="25">
        <f t="shared" ref="I217" si="358">E217+G217</f>
        <v>0</v>
      </c>
      <c r="J217" s="25">
        <f t="shared" ref="J217" si="359">F217+H217</f>
        <v>0</v>
      </c>
    </row>
    <row r="218" spans="1:10">
      <c r="A218" s="13"/>
      <c r="B218" s="32" t="s">
        <v>44</v>
      </c>
      <c r="C218" s="33" t="s">
        <v>1</v>
      </c>
      <c r="D218" s="35"/>
      <c r="E218" s="35"/>
      <c r="F218" s="35"/>
      <c r="G218" s="35"/>
      <c r="H218" s="35"/>
      <c r="I218" s="35"/>
      <c r="J218" s="35"/>
    </row>
    <row r="219" spans="1:10">
      <c r="A219" s="13"/>
      <c r="B219" s="36" t="s">
        <v>78</v>
      </c>
      <c r="C219" s="24" t="s">
        <v>37</v>
      </c>
      <c r="D219" s="25">
        <v>1</v>
      </c>
      <c r="E219" s="25"/>
      <c r="F219" s="25">
        <f>D219*E219</f>
        <v>0</v>
      </c>
      <c r="G219" s="25"/>
      <c r="H219" s="25">
        <f>D219*G219</f>
        <v>0</v>
      </c>
      <c r="I219" s="25">
        <f>E219+G219</f>
        <v>0</v>
      </c>
      <c r="J219" s="25">
        <f>F219+H219</f>
        <v>0</v>
      </c>
    </row>
    <row r="220" spans="1:10">
      <c r="A220" s="13"/>
      <c r="B220" s="32" t="s">
        <v>25</v>
      </c>
      <c r="C220" s="33" t="s">
        <v>1</v>
      </c>
      <c r="D220" s="35"/>
      <c r="E220" s="35"/>
      <c r="F220" s="35"/>
      <c r="G220" s="35"/>
      <c r="H220" s="35"/>
      <c r="I220" s="35"/>
      <c r="J220" s="35"/>
    </row>
    <row r="221" spans="1:10">
      <c r="A221" s="13"/>
      <c r="B221" s="23" t="s">
        <v>129</v>
      </c>
      <c r="C221" s="24" t="s">
        <v>12</v>
      </c>
      <c r="D221" s="25">
        <v>1</v>
      </c>
      <c r="E221" s="25"/>
      <c r="F221" s="25">
        <f>D221*E221</f>
        <v>0</v>
      </c>
      <c r="G221" s="25"/>
      <c r="H221" s="25">
        <f>D221*G221</f>
        <v>0</v>
      </c>
      <c r="I221" s="25">
        <f t="shared" ref="I221:J222" si="360">E221+G221</f>
        <v>0</v>
      </c>
      <c r="J221" s="25">
        <f t="shared" si="360"/>
        <v>0</v>
      </c>
    </row>
    <row r="222" spans="1:10">
      <c r="A222" s="13"/>
      <c r="B222" s="23" t="s">
        <v>26</v>
      </c>
      <c r="C222" s="24" t="s">
        <v>14</v>
      </c>
      <c r="D222" s="25">
        <v>3</v>
      </c>
      <c r="E222" s="25"/>
      <c r="F222" s="25">
        <f>D222*E222</f>
        <v>0</v>
      </c>
      <c r="G222" s="25"/>
      <c r="H222" s="25">
        <f>D222*G222</f>
        <v>0</v>
      </c>
      <c r="I222" s="25">
        <f t="shared" si="360"/>
        <v>0</v>
      </c>
      <c r="J222" s="25">
        <f t="shared" si="360"/>
        <v>0</v>
      </c>
    </row>
    <row r="223" spans="1:10">
      <c r="A223" s="13"/>
      <c r="B223" s="32" t="s">
        <v>28</v>
      </c>
      <c r="C223" s="33" t="s">
        <v>1</v>
      </c>
      <c r="D223" s="35"/>
      <c r="E223" s="35"/>
      <c r="F223" s="35"/>
      <c r="G223" s="35"/>
      <c r="H223" s="35"/>
      <c r="I223" s="35"/>
      <c r="J223" s="35"/>
    </row>
    <row r="224" spans="1:10">
      <c r="A224" s="13"/>
      <c r="B224" s="23" t="s">
        <v>130</v>
      </c>
      <c r="C224" s="24" t="s">
        <v>12</v>
      </c>
      <c r="D224" s="25">
        <v>1</v>
      </c>
      <c r="E224" s="25"/>
      <c r="F224" s="25">
        <f>D224*E224</f>
        <v>0</v>
      </c>
      <c r="G224" s="25"/>
      <c r="H224" s="25">
        <f>D224*G224</f>
        <v>0</v>
      </c>
      <c r="I224" s="25">
        <f t="shared" ref="I224" si="361">E224+G224</f>
        <v>0</v>
      </c>
      <c r="J224" s="25">
        <f t="shared" ref="J224" si="362">F224+H224</f>
        <v>0</v>
      </c>
    </row>
    <row r="225" spans="1:10">
      <c r="A225" s="13"/>
      <c r="B225" s="20" t="s">
        <v>127</v>
      </c>
      <c r="C225" s="21" t="s">
        <v>1</v>
      </c>
      <c r="D225" s="22"/>
      <c r="E225" s="22"/>
      <c r="F225" s="22">
        <f>SUM(F207:F224)</f>
        <v>0</v>
      </c>
      <c r="G225" s="22"/>
      <c r="H225" s="22">
        <f>SUM(H207:H224)</f>
        <v>0</v>
      </c>
      <c r="I225" s="22"/>
      <c r="J225" s="22">
        <f>SUM(J207:J224)</f>
        <v>0</v>
      </c>
    </row>
    <row r="226" spans="1:10">
      <c r="A226" s="13"/>
      <c r="B226" s="23" t="s">
        <v>1</v>
      </c>
      <c r="C226" s="24" t="s">
        <v>1</v>
      </c>
      <c r="D226" s="25"/>
      <c r="E226" s="25"/>
      <c r="F226" s="25"/>
      <c r="G226" s="25"/>
      <c r="H226" s="25"/>
      <c r="I226" s="25"/>
      <c r="J226" s="25"/>
    </row>
    <row r="227" spans="1:10">
      <c r="A227" s="13"/>
      <c r="B227" s="17" t="s">
        <v>27</v>
      </c>
      <c r="C227" s="18" t="s">
        <v>1</v>
      </c>
      <c r="D227" s="19"/>
      <c r="E227" s="19"/>
      <c r="F227" s="19"/>
      <c r="G227" s="19"/>
      <c r="H227" s="19"/>
      <c r="I227" s="19"/>
      <c r="J227" s="19">
        <f>SUM(J17,J35,J46,J56,J71,J84,J91,J108,J177,J194,J204,J225)</f>
        <v>0</v>
      </c>
    </row>
    <row r="228" spans="1:10">
      <c r="A228" s="7"/>
      <c r="B228" s="9" t="s">
        <v>1</v>
      </c>
      <c r="C228" s="10" t="s">
        <v>1</v>
      </c>
      <c r="D228" s="11"/>
      <c r="E228" s="11"/>
      <c r="F228" s="11"/>
      <c r="G228" s="11"/>
      <c r="H228" s="11"/>
      <c r="I228" s="11"/>
      <c r="J228" s="12"/>
    </row>
  </sheetData>
  <pageMargins left="0.70866141732283472" right="0.70866141732283472" top="0.78740157480314965" bottom="0.78740157480314965" header="0.31496062992125984" footer="0.31496062992125984"/>
  <pageSetup paperSize="9" scale="88" fitToHeight="6" orientation="landscape" r:id="rId1"/>
  <rowBreaks count="6" manualBreakCount="6">
    <brk id="36" max="9" man="1"/>
    <brk id="72" max="9" man="1"/>
    <brk id="109" max="9" man="1"/>
    <brk id="142" max="9" man="1"/>
    <brk id="178" max="9" man="1"/>
    <brk id="21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rekapitulace!Oblast_tisku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Kučera</dc:creator>
  <cp:lastModifiedBy>miky</cp:lastModifiedBy>
  <cp:lastPrinted>2023-06-23T06:15:36Z</cp:lastPrinted>
  <dcterms:created xsi:type="dcterms:W3CDTF">2016-11-24T11:14:29Z</dcterms:created>
  <dcterms:modified xsi:type="dcterms:W3CDTF">2024-06-24T07:35:07Z</dcterms:modified>
</cp:coreProperties>
</file>